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540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0"/>
          </rPr>
          <t>Marcin: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<sst xmlns="http://schemas.openxmlformats.org/spreadsheetml/2006/main" count="37" uniqueCount="37">
  <si>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</si>
  <si>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</si>
  <si>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</si>
  <si>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</si>
  <si>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</si>
  <si>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</si>
  <si>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</si>
  <si>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</si>
  <si>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</si>
  <si>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</si>
  <si>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</si>
  <si>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</si>
  <si>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</si>
  <si>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</si>
  <si>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</si>
  <si>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</si>
  <si>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</si>
  <si>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</si>
  <si>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</si>
  <si>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</si>
  <si>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</si>
  <si>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</si>
  <si>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N. Miasto</t>
  </si>
  <si>
    <t xml:space="preserve">      - bez kwalifikacji zawodowych</t>
  </si>
  <si>
    <t xml:space="preserve">      - bez doświadczenia zawodowego</t>
  </si>
  <si>
    <t xml:space="preserve">     - cudzoziemcy</t>
  </si>
  <si>
    <t>Osoby w szczególnej sytuacji na rynku pracy w tym:</t>
  </si>
  <si>
    <t xml:space="preserve"> - osoby do 30 roku życia</t>
  </si>
  <si>
    <t xml:space="preserve">     -  w tym osoby do 25 roku życia</t>
  </si>
  <si>
    <t>- długotrwale bezrobotni</t>
  </si>
  <si>
    <t>- powyżej 50 roku życia</t>
  </si>
  <si>
    <t>-  niepełnosprawni</t>
  </si>
  <si>
    <t>- posiadające co najmniej jedno dziecko niepełnosprawne do 18 roku życia</t>
  </si>
  <si>
    <t>- posiadające co najmniej jedno dziecko do 6 roku życia</t>
  </si>
  <si>
    <t>% przyrostu (ubytku) bezrobotnych w stosunku do poprzedniego m-ca</t>
  </si>
  <si>
    <t>Przyrost (ubytek) bezrobotnych w stosunku do poprzedniego m-ca</t>
  </si>
  <si>
    <t xml:space="preserve">   INFORMACJA O STANIE BEZROBOCIA NA RYNKU PRACY W PUP GRÓJEC ZA M-C wrzesień 2015r.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</si>
</sst>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50">
    <font>
      <sz val="10"/>
      <name val="Arial CE"/>
      <family val="0"/>
    </font>
    <font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0"/>
      <color indexed="12"/>
      <name val="Arial CE"/>
      <family val="0"/>
    </font>
    <font>
      <b/>
      <sz val="11"/>
      <color indexed="12"/>
      <name val="Arial CE"/>
      <family val="0"/>
    </font>
    <font>
      <b/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5"/>
  <sheetViews>
    <sheetView tabSelected="1" zoomScaleSheetLayoutView="100" zoomScalePageLayoutView="0" workbookViewId="0" topLeftCell="A1">
      <selection activeCell="F29" sqref="F29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54" t="s">
        <v>36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s="12" customFormat="1" ht="20.25" hidden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4" ht="21.75" customHeight="1">
      <c r="A3" s="14"/>
      <c r="B3" s="26" t="s">
        <v>7</v>
      </c>
      <c r="C3" s="27" t="s">
        <v>8</v>
      </c>
      <c r="D3" s="25" t="s">
        <v>9</v>
      </c>
      <c r="E3" s="27" t="s">
        <v>10</v>
      </c>
      <c r="F3" s="25" t="s">
        <v>11</v>
      </c>
      <c r="G3" s="27" t="s">
        <v>12</v>
      </c>
      <c r="H3" s="25" t="s">
        <v>13</v>
      </c>
      <c r="I3" s="27" t="s">
        <v>22</v>
      </c>
      <c r="J3" s="25" t="s">
        <v>14</v>
      </c>
      <c r="K3" s="27" t="s">
        <v>15</v>
      </c>
      <c r="L3" s="25" t="s">
        <v>16</v>
      </c>
      <c r="M3" s="11"/>
      <c r="N3" s="11"/>
    </row>
    <row r="4" spans="1:14" ht="14.25">
      <c r="A4" s="46" t="s">
        <v>0</v>
      </c>
      <c r="B4" s="35">
        <v>130</v>
      </c>
      <c r="C4" s="36">
        <v>117</v>
      </c>
      <c r="D4" s="37">
        <v>217</v>
      </c>
      <c r="E4" s="36">
        <v>56</v>
      </c>
      <c r="F4" s="37">
        <v>570</v>
      </c>
      <c r="G4" s="36">
        <v>119</v>
      </c>
      <c r="H4" s="37">
        <v>177</v>
      </c>
      <c r="I4" s="36">
        <v>208</v>
      </c>
      <c r="J4" s="37">
        <v>102</v>
      </c>
      <c r="K4" s="36">
        <v>403</v>
      </c>
      <c r="L4" s="38">
        <f>SUM(B4:K4)</f>
        <v>2099</v>
      </c>
      <c r="M4" s="29"/>
      <c r="N4" s="30"/>
    </row>
    <row r="5" spans="1:14" ht="14.25">
      <c r="A5" s="39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31"/>
      <c r="M5" s="29"/>
      <c r="N5" s="30"/>
    </row>
    <row r="6" spans="1:14" ht="15">
      <c r="A6" s="39" t="s">
        <v>18</v>
      </c>
      <c r="B6" s="17">
        <v>124</v>
      </c>
      <c r="C6" s="16">
        <v>148</v>
      </c>
      <c r="D6" s="16">
        <v>225</v>
      </c>
      <c r="E6" s="16">
        <v>51</v>
      </c>
      <c r="F6" s="16">
        <v>609</v>
      </c>
      <c r="G6" s="16">
        <v>119</v>
      </c>
      <c r="H6" s="16">
        <v>193</v>
      </c>
      <c r="I6" s="16">
        <v>235</v>
      </c>
      <c r="J6" s="16">
        <v>114</v>
      </c>
      <c r="K6" s="16">
        <v>437</v>
      </c>
      <c r="L6" s="28">
        <f>SUM(B6:K6)</f>
        <v>2255</v>
      </c>
      <c r="M6" s="31"/>
      <c r="N6" s="30"/>
    </row>
    <row r="7" spans="1:219" s="4" customFormat="1" ht="15.75" thickBot="1">
      <c r="A7" s="39" t="s">
        <v>19</v>
      </c>
      <c r="B7" s="20">
        <v>32</v>
      </c>
      <c r="C7" s="16">
        <v>20</v>
      </c>
      <c r="D7" s="16">
        <v>35</v>
      </c>
      <c r="E7" s="16">
        <v>17</v>
      </c>
      <c r="F7" s="16">
        <v>120</v>
      </c>
      <c r="G7" s="16">
        <v>23</v>
      </c>
      <c r="H7" s="16">
        <v>27</v>
      </c>
      <c r="I7" s="16">
        <v>33</v>
      </c>
      <c r="J7" s="16">
        <v>17</v>
      </c>
      <c r="K7" s="16">
        <v>85</v>
      </c>
      <c r="L7" s="28">
        <f>SUM(B7:K7)</f>
        <v>409</v>
      </c>
      <c r="M7" s="31"/>
      <c r="N7" s="3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5.75" thickBot="1">
      <c r="A8" s="39" t="s">
        <v>20</v>
      </c>
      <c r="B8" s="21">
        <v>27</v>
      </c>
      <c r="C8" s="20">
        <v>51</v>
      </c>
      <c r="D8" s="22">
        <v>43</v>
      </c>
      <c r="E8" s="22">
        <v>12</v>
      </c>
      <c r="F8" s="22">
        <v>157</v>
      </c>
      <c r="G8" s="22">
        <v>23</v>
      </c>
      <c r="H8" s="22">
        <v>42</v>
      </c>
      <c r="I8" s="22">
        <v>60</v>
      </c>
      <c r="J8" s="22">
        <v>30</v>
      </c>
      <c r="K8" s="22">
        <v>117</v>
      </c>
      <c r="L8" s="28">
        <f>SUM(B8:K8)</f>
        <v>562</v>
      </c>
      <c r="M8" s="31"/>
      <c r="N8" s="3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5.5">
      <c r="A9" s="40" t="s">
        <v>35</v>
      </c>
      <c r="B9" s="17">
        <f>B4-B6</f>
        <v>6</v>
      </c>
      <c r="C9" s="17">
        <f aca="true" t="shared" si="0" ref="C9:L9">C4-C6</f>
        <v>-31</v>
      </c>
      <c r="D9" s="17">
        <f t="shared" si="0"/>
        <v>-8</v>
      </c>
      <c r="E9" s="17">
        <f t="shared" si="0"/>
        <v>5</v>
      </c>
      <c r="F9" s="17">
        <f t="shared" si="0"/>
        <v>-39</v>
      </c>
      <c r="G9" s="17">
        <f t="shared" si="0"/>
        <v>0</v>
      </c>
      <c r="H9" s="17">
        <f t="shared" si="0"/>
        <v>-16</v>
      </c>
      <c r="I9" s="17">
        <f t="shared" si="0"/>
        <v>-27</v>
      </c>
      <c r="J9" s="17">
        <f t="shared" si="0"/>
        <v>-12</v>
      </c>
      <c r="K9" s="17">
        <f t="shared" si="0"/>
        <v>-34</v>
      </c>
      <c r="L9" s="48">
        <f t="shared" si="0"/>
        <v>-156</v>
      </c>
      <c r="M9" s="31"/>
      <c r="N9" s="3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6.25">
      <c r="A10" s="41" t="s">
        <v>34</v>
      </c>
      <c r="B10" s="47">
        <f>B9*100%/B6</f>
        <v>0.04838709677419355</v>
      </c>
      <c r="C10" s="47">
        <f aca="true" t="shared" si="1" ref="C10:L10">C9*100%/C6</f>
        <v>-0.20945945945945946</v>
      </c>
      <c r="D10" s="47">
        <f t="shared" si="1"/>
        <v>-0.035555555555555556</v>
      </c>
      <c r="E10" s="47">
        <f t="shared" si="1"/>
        <v>0.09803921568627451</v>
      </c>
      <c r="F10" s="47">
        <f t="shared" si="1"/>
        <v>-0.06403940886699508</v>
      </c>
      <c r="G10" s="47">
        <f t="shared" si="1"/>
        <v>0</v>
      </c>
      <c r="H10" s="47">
        <f t="shared" si="1"/>
        <v>-0.08290155440414508</v>
      </c>
      <c r="I10" s="47">
        <f t="shared" si="1"/>
        <v>-0.1148936170212766</v>
      </c>
      <c r="J10" s="47">
        <f t="shared" si="1"/>
        <v>-0.10526315789473684</v>
      </c>
      <c r="K10" s="47">
        <f t="shared" si="1"/>
        <v>-0.07780320366132723</v>
      </c>
      <c r="L10" s="49">
        <f t="shared" si="1"/>
        <v>-0.06917960088691796</v>
      </c>
      <c r="M10" s="31"/>
      <c r="N10" s="3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">
      <c r="A11" s="42" t="s">
        <v>17</v>
      </c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31"/>
      <c r="M11" s="31"/>
      <c r="N11" s="3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21.75" customHeight="1" thickBot="1">
      <c r="A12" s="43" t="s">
        <v>2</v>
      </c>
      <c r="B12" s="17">
        <v>61</v>
      </c>
      <c r="C12" s="16">
        <v>58</v>
      </c>
      <c r="D12" s="16">
        <v>99</v>
      </c>
      <c r="E12" s="16">
        <v>31</v>
      </c>
      <c r="F12" s="16">
        <v>277</v>
      </c>
      <c r="G12" s="16">
        <v>59</v>
      </c>
      <c r="H12" s="22">
        <v>83</v>
      </c>
      <c r="I12" s="16">
        <v>82</v>
      </c>
      <c r="J12" s="16">
        <v>51</v>
      </c>
      <c r="K12" s="16">
        <v>220</v>
      </c>
      <c r="L12" s="28">
        <f>SUM(B12:K12)</f>
        <v>1021</v>
      </c>
      <c r="M12" s="31"/>
      <c r="N12" s="3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21.75" customHeight="1" thickBot="1">
      <c r="A13" s="43" t="s">
        <v>3</v>
      </c>
      <c r="B13" s="17">
        <f>B4-B12</f>
        <v>69</v>
      </c>
      <c r="C13" s="17">
        <f aca="true" t="shared" si="2" ref="C13:L13">C4-C12</f>
        <v>59</v>
      </c>
      <c r="D13" s="17">
        <f t="shared" si="2"/>
        <v>118</v>
      </c>
      <c r="E13" s="17">
        <f t="shared" si="2"/>
        <v>25</v>
      </c>
      <c r="F13" s="17">
        <f t="shared" si="2"/>
        <v>293</v>
      </c>
      <c r="G13" s="17">
        <f t="shared" si="2"/>
        <v>60</v>
      </c>
      <c r="H13" s="17">
        <f t="shared" si="2"/>
        <v>94</v>
      </c>
      <c r="I13" s="17">
        <f t="shared" si="2"/>
        <v>126</v>
      </c>
      <c r="J13" s="17">
        <f t="shared" si="2"/>
        <v>51</v>
      </c>
      <c r="K13" s="17">
        <f t="shared" si="2"/>
        <v>183</v>
      </c>
      <c r="L13" s="53">
        <f t="shared" si="2"/>
        <v>1078</v>
      </c>
      <c r="M13" s="31"/>
      <c r="N13" s="3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15.75" thickBot="1">
      <c r="A14" s="43" t="s">
        <v>4</v>
      </c>
      <c r="B14" s="17">
        <v>14</v>
      </c>
      <c r="C14" s="16">
        <v>7</v>
      </c>
      <c r="D14" s="23">
        <v>30</v>
      </c>
      <c r="E14" s="16">
        <v>0</v>
      </c>
      <c r="F14" s="16">
        <v>91</v>
      </c>
      <c r="G14" s="50">
        <v>14</v>
      </c>
      <c r="H14" s="52">
        <v>18</v>
      </c>
      <c r="I14" s="17">
        <v>16</v>
      </c>
      <c r="J14" s="16">
        <v>8</v>
      </c>
      <c r="K14" s="16">
        <v>75</v>
      </c>
      <c r="L14" s="28">
        <f aca="true" t="shared" si="3" ref="L14:L28">SUM(B14:K14)</f>
        <v>273</v>
      </c>
      <c r="M14" s="33"/>
      <c r="N14" s="34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15">
      <c r="A15" s="43" t="s">
        <v>23</v>
      </c>
      <c r="B15" s="17">
        <v>46</v>
      </c>
      <c r="C15" s="16">
        <v>51</v>
      </c>
      <c r="D15" s="16">
        <v>77</v>
      </c>
      <c r="E15" s="16">
        <v>27</v>
      </c>
      <c r="F15" s="16">
        <v>192</v>
      </c>
      <c r="G15" s="16">
        <v>45</v>
      </c>
      <c r="H15" s="51">
        <v>83</v>
      </c>
      <c r="I15" s="16">
        <v>62</v>
      </c>
      <c r="J15" s="16">
        <v>40</v>
      </c>
      <c r="K15" s="16">
        <v>123</v>
      </c>
      <c r="L15" s="28">
        <f t="shared" si="3"/>
        <v>746</v>
      </c>
      <c r="M15" s="31"/>
      <c r="N15" s="3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1" customFormat="1" ht="15">
      <c r="A16" s="43" t="s">
        <v>24</v>
      </c>
      <c r="B16" s="20">
        <v>52</v>
      </c>
      <c r="C16" s="22">
        <v>53</v>
      </c>
      <c r="D16" s="22">
        <v>72</v>
      </c>
      <c r="E16" s="22">
        <v>32</v>
      </c>
      <c r="F16" s="22">
        <v>158</v>
      </c>
      <c r="G16" s="22">
        <v>50</v>
      </c>
      <c r="H16" s="16">
        <v>75</v>
      </c>
      <c r="I16" s="22">
        <v>64</v>
      </c>
      <c r="J16" s="22">
        <v>40</v>
      </c>
      <c r="K16" s="22">
        <v>108</v>
      </c>
      <c r="L16" s="28">
        <f t="shared" si="3"/>
        <v>704</v>
      </c>
      <c r="M16" s="31"/>
      <c r="N16" s="32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15">
      <c r="A17" s="43" t="s">
        <v>25</v>
      </c>
      <c r="B17" s="20">
        <v>0</v>
      </c>
      <c r="C17" s="22">
        <v>1</v>
      </c>
      <c r="D17" s="22">
        <v>2</v>
      </c>
      <c r="E17" s="22">
        <v>0</v>
      </c>
      <c r="F17" s="22">
        <v>4</v>
      </c>
      <c r="G17" s="22">
        <v>1</v>
      </c>
      <c r="H17" s="16">
        <v>0</v>
      </c>
      <c r="I17" s="22">
        <v>0</v>
      </c>
      <c r="J17" s="22">
        <v>0</v>
      </c>
      <c r="K17" s="22">
        <v>1</v>
      </c>
      <c r="L17" s="28">
        <f t="shared" si="3"/>
        <v>9</v>
      </c>
      <c r="M17" s="31"/>
      <c r="N17" s="3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5.5">
      <c r="A18" s="44" t="s">
        <v>26</v>
      </c>
      <c r="B18" s="17">
        <v>110</v>
      </c>
      <c r="C18" s="16">
        <v>105</v>
      </c>
      <c r="D18" s="16">
        <v>180</v>
      </c>
      <c r="E18" s="16">
        <v>48</v>
      </c>
      <c r="F18" s="16">
        <v>465</v>
      </c>
      <c r="G18" s="16">
        <v>111</v>
      </c>
      <c r="H18" s="22">
        <v>152</v>
      </c>
      <c r="I18" s="16">
        <v>165</v>
      </c>
      <c r="J18" s="16">
        <v>88</v>
      </c>
      <c r="K18" s="16">
        <v>325</v>
      </c>
      <c r="L18" s="28">
        <f t="shared" si="3"/>
        <v>1749</v>
      </c>
      <c r="M18" s="31"/>
      <c r="N18" s="3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15">
      <c r="A19" s="44" t="s">
        <v>27</v>
      </c>
      <c r="B19" s="17">
        <v>57</v>
      </c>
      <c r="C19" s="16">
        <v>53</v>
      </c>
      <c r="D19" s="16">
        <v>79</v>
      </c>
      <c r="E19" s="16">
        <v>32</v>
      </c>
      <c r="F19" s="16">
        <v>145</v>
      </c>
      <c r="G19" s="16">
        <v>51</v>
      </c>
      <c r="H19" s="22">
        <v>56</v>
      </c>
      <c r="I19" s="16">
        <v>72</v>
      </c>
      <c r="J19" s="16">
        <v>40</v>
      </c>
      <c r="K19" s="16">
        <v>132</v>
      </c>
      <c r="L19" s="28">
        <f t="shared" si="3"/>
        <v>717</v>
      </c>
      <c r="M19" s="31"/>
      <c r="N19" s="3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15">
      <c r="A20" s="43" t="s">
        <v>28</v>
      </c>
      <c r="B20" s="17">
        <v>39</v>
      </c>
      <c r="C20" s="16">
        <v>34</v>
      </c>
      <c r="D20" s="16">
        <v>43</v>
      </c>
      <c r="E20" s="16">
        <v>23</v>
      </c>
      <c r="F20" s="16">
        <v>81</v>
      </c>
      <c r="G20" s="16">
        <v>37</v>
      </c>
      <c r="H20" s="16">
        <v>36</v>
      </c>
      <c r="I20" s="16">
        <v>36</v>
      </c>
      <c r="J20" s="16">
        <v>31</v>
      </c>
      <c r="K20" s="16">
        <v>78</v>
      </c>
      <c r="L20" s="28">
        <f t="shared" si="3"/>
        <v>438</v>
      </c>
      <c r="M20" s="31"/>
      <c r="N20" s="3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15">
      <c r="A21" s="43" t="s">
        <v>29</v>
      </c>
      <c r="B21" s="17">
        <v>52</v>
      </c>
      <c r="C21" s="16">
        <v>66</v>
      </c>
      <c r="D21" s="16">
        <v>101</v>
      </c>
      <c r="E21" s="16">
        <v>26</v>
      </c>
      <c r="F21" s="16">
        <v>267</v>
      </c>
      <c r="G21" s="16">
        <v>58</v>
      </c>
      <c r="H21" s="16">
        <v>94</v>
      </c>
      <c r="I21" s="16">
        <v>108</v>
      </c>
      <c r="J21" s="16">
        <v>58</v>
      </c>
      <c r="K21" s="16">
        <v>167</v>
      </c>
      <c r="L21" s="28">
        <f t="shared" si="3"/>
        <v>997</v>
      </c>
      <c r="M21" s="31"/>
      <c r="N21" s="3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15">
      <c r="A22" s="43" t="s">
        <v>30</v>
      </c>
      <c r="B22" s="17">
        <v>29</v>
      </c>
      <c r="C22" s="16">
        <v>26</v>
      </c>
      <c r="D22" s="16">
        <v>55</v>
      </c>
      <c r="E22" s="16">
        <v>7</v>
      </c>
      <c r="F22" s="16">
        <v>194</v>
      </c>
      <c r="G22" s="16">
        <v>35</v>
      </c>
      <c r="H22" s="16">
        <v>54</v>
      </c>
      <c r="I22" s="16">
        <v>60</v>
      </c>
      <c r="J22" s="16">
        <v>26</v>
      </c>
      <c r="K22" s="16">
        <v>133</v>
      </c>
      <c r="L22" s="28">
        <f t="shared" si="3"/>
        <v>619</v>
      </c>
      <c r="M22" s="31"/>
      <c r="N22" s="3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25.5">
      <c r="A23" s="44" t="s">
        <v>33</v>
      </c>
      <c r="B23" s="17">
        <v>16</v>
      </c>
      <c r="C23" s="15">
        <v>19</v>
      </c>
      <c r="D23" s="16">
        <v>30</v>
      </c>
      <c r="E23" s="15">
        <v>6</v>
      </c>
      <c r="F23" s="16">
        <v>68</v>
      </c>
      <c r="G23" s="15">
        <v>15</v>
      </c>
      <c r="H23" s="16">
        <v>23</v>
      </c>
      <c r="I23" s="15">
        <v>11</v>
      </c>
      <c r="J23" s="16">
        <v>11</v>
      </c>
      <c r="K23" s="15">
        <v>46</v>
      </c>
      <c r="L23" s="28">
        <f t="shared" si="3"/>
        <v>245</v>
      </c>
      <c r="M23" s="31"/>
      <c r="N23" s="3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2" customFormat="1" ht="38.25">
      <c r="A24" s="44" t="s">
        <v>32</v>
      </c>
      <c r="B24" s="17">
        <v>0</v>
      </c>
      <c r="C24" s="15">
        <v>0</v>
      </c>
      <c r="D24" s="16">
        <v>0</v>
      </c>
      <c r="E24" s="15">
        <v>0</v>
      </c>
      <c r="F24" s="16">
        <v>0</v>
      </c>
      <c r="G24" s="15">
        <v>0</v>
      </c>
      <c r="H24" s="16">
        <v>0</v>
      </c>
      <c r="I24" s="15">
        <v>0</v>
      </c>
      <c r="J24" s="16">
        <v>0</v>
      </c>
      <c r="K24" s="15">
        <v>0</v>
      </c>
      <c r="L24" s="28">
        <f t="shared" si="3"/>
        <v>0</v>
      </c>
      <c r="M24" s="31"/>
      <c r="N24" s="3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2" customFormat="1" ht="15">
      <c r="A25" s="43" t="s">
        <v>31</v>
      </c>
      <c r="B25" s="17">
        <v>4</v>
      </c>
      <c r="C25" s="15">
        <v>1</v>
      </c>
      <c r="D25" s="16">
        <v>3</v>
      </c>
      <c r="E25" s="15">
        <v>1</v>
      </c>
      <c r="F25" s="16">
        <v>32</v>
      </c>
      <c r="G25" s="15">
        <v>2</v>
      </c>
      <c r="H25" s="16">
        <v>3</v>
      </c>
      <c r="I25" s="15">
        <v>2</v>
      </c>
      <c r="J25" s="16">
        <v>4</v>
      </c>
      <c r="K25" s="15">
        <v>10</v>
      </c>
      <c r="L25" s="28">
        <f t="shared" si="3"/>
        <v>62</v>
      </c>
      <c r="M25" s="31"/>
      <c r="N25" s="3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2" customFormat="1" ht="45">
      <c r="A26" s="45" t="s">
        <v>21</v>
      </c>
      <c r="B26" s="17">
        <v>32</v>
      </c>
      <c r="C26" s="15">
        <v>20</v>
      </c>
      <c r="D26" s="16">
        <v>35</v>
      </c>
      <c r="E26" s="15">
        <v>17</v>
      </c>
      <c r="F26" s="16">
        <v>120</v>
      </c>
      <c r="G26" s="15">
        <v>23</v>
      </c>
      <c r="H26" s="16">
        <v>27</v>
      </c>
      <c r="I26" s="15">
        <v>33</v>
      </c>
      <c r="J26" s="16">
        <v>17</v>
      </c>
      <c r="K26" s="15">
        <v>85</v>
      </c>
      <c r="L26" s="28">
        <f t="shared" si="3"/>
        <v>409</v>
      </c>
      <c r="M26" s="31"/>
      <c r="N26" s="3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s="1" customFormat="1" ht="21.75" customHeight="1">
      <c r="A27" s="43" t="s">
        <v>5</v>
      </c>
      <c r="B27" s="17">
        <v>5</v>
      </c>
      <c r="C27" s="16">
        <v>7</v>
      </c>
      <c r="D27" s="16">
        <v>13</v>
      </c>
      <c r="E27" s="16">
        <v>9</v>
      </c>
      <c r="F27" s="16">
        <v>27</v>
      </c>
      <c r="G27" s="16">
        <v>8</v>
      </c>
      <c r="H27" s="16">
        <v>8</v>
      </c>
      <c r="I27" s="16">
        <v>3</v>
      </c>
      <c r="J27" s="16">
        <v>6</v>
      </c>
      <c r="K27" s="16">
        <v>34</v>
      </c>
      <c r="L27" s="28">
        <f t="shared" si="3"/>
        <v>120</v>
      </c>
      <c r="M27" s="31"/>
      <c r="N27" s="32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1" customFormat="1" ht="21.75" customHeight="1" thickBot="1">
      <c r="A28" s="43" t="s">
        <v>6</v>
      </c>
      <c r="B28" s="17">
        <v>27</v>
      </c>
      <c r="C28" s="16">
        <v>13</v>
      </c>
      <c r="D28" s="16">
        <v>22</v>
      </c>
      <c r="E28" s="16">
        <v>8</v>
      </c>
      <c r="F28" s="16">
        <v>93</v>
      </c>
      <c r="G28" s="16">
        <v>15</v>
      </c>
      <c r="H28" s="16">
        <v>19</v>
      </c>
      <c r="I28" s="16">
        <v>30</v>
      </c>
      <c r="J28" s="16">
        <v>11</v>
      </c>
      <c r="K28" s="16">
        <v>51</v>
      </c>
      <c r="L28" s="28">
        <f t="shared" si="3"/>
        <v>289</v>
      </c>
      <c r="M28" s="31"/>
      <c r="N28" s="32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5" customFormat="1" ht="21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28:219" s="1" customFormat="1" ht="21.75" customHeight="1"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s="2" customFormat="1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s="7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6:29" ht="12.75"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</sheetData>
  <sheetProtection/>
  <mergeCells count="1">
    <mergeCell ref="A1:L1"/>
  </mergeCells>
  <printOptions horizontalCentered="1"/>
  <pageMargins left="0" right="0" top="0.7874015748031497" bottom="0.3937007874015748" header="0.5118110236220472" footer="0.5118110236220472"/>
  <pageSetup horizontalDpi="300" verticalDpi="3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Dorota Żegnałek</cp:lastModifiedBy>
  <cp:lastPrinted>2015-10-08T08:48:20Z</cp:lastPrinted>
  <dcterms:created xsi:type="dcterms:W3CDTF">2000-07-27T11:36:55Z</dcterms:created>
  <dcterms:modified xsi:type="dcterms:W3CDTF">2017-09-08T06:52:47Z</dcterms:modified>
  <cp:category/>
  <cp:version/>
  <cp:contentType/>
  <cp:contentStatus/>
</cp:coreProperties>
</file>