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Arkusz1" sheetId="1" r:id="rId1"/>
  </sheets>
  <definedNames/>
  <calcPr fullCalcOnLoad="1"/>
</workbook>
</file>

<file path=xl/comments1.xml><?xml version="1.0" encoding="utf-8"?>
<comments xmlns="http://schemas.openxmlformats.org/spreadsheetml/2006/main">
  <authors>
    <author>Marcin</author>
  </authors>
  <commentList>
    <comment ref="M2" authorId="0">
      <text>
        <r>
          <rPr>
            <b/>
            <sz val="8"/>
            <rFont val="Tahoma"/>
            <family val="0"/>
          </rPr>
          <t>Marcin: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<sst xmlns="http://schemas.openxmlformats.org/spreadsheetml/2006/main" count="37" uniqueCount="37">
  <si>
    <t>BEZROBOTNI OGÓŁEM</t>
  </si>
  <si>
    <t>Zmiany w poziomie bezrobocia:</t>
  </si>
  <si>
    <t xml:space="preserve">     -  kobiety</t>
  </si>
  <si>
    <t xml:space="preserve">     -  mężczyźni</t>
  </si>
  <si>
    <t xml:space="preserve">     -  z prawem do zasiłku</t>
  </si>
  <si>
    <t xml:space="preserve">     -   po raz pierwszy</t>
  </si>
  <si>
    <t xml:space="preserve">     -   po raz kolejny</t>
  </si>
  <si>
    <t>Belsk</t>
  </si>
  <si>
    <t>Błędów</t>
  </si>
  <si>
    <t>Chynów</t>
  </si>
  <si>
    <t>Goszczyn</t>
  </si>
  <si>
    <t>Grójec</t>
  </si>
  <si>
    <t>Jasieniec</t>
  </si>
  <si>
    <t>Mogielnica</t>
  </si>
  <si>
    <t>Pniewy</t>
  </si>
  <si>
    <t>Warka</t>
  </si>
  <si>
    <t>Razem</t>
  </si>
  <si>
    <t>STRUKTURA BEZROBOTNYCH:</t>
  </si>
  <si>
    <t xml:space="preserve"> -  stan na koniec poprzedniego m-ca</t>
  </si>
  <si>
    <t xml:space="preserve"> -  bezrobotni zarejestrowani w m-cu </t>
  </si>
  <si>
    <t xml:space="preserve"> -  bezrobotni wyrejestrowani w m-cu </t>
  </si>
  <si>
    <t>BEZROBOTNI ZAREJESTROWANI W M-CU SPRAWOZDAWCZYM, W TYM</t>
  </si>
  <si>
    <t>N. Miasto</t>
  </si>
  <si>
    <t xml:space="preserve">      - bez kwalifikacji zawodowych</t>
  </si>
  <si>
    <t xml:space="preserve">      - bez doświadczenia zawodowego</t>
  </si>
  <si>
    <t xml:space="preserve">     - cudzoziemcy</t>
  </si>
  <si>
    <t>Osoby w szczególnej sytuacji na rynku pracy w tym:</t>
  </si>
  <si>
    <t xml:space="preserve"> - osoby do 30 roku życia</t>
  </si>
  <si>
    <t xml:space="preserve">     -  w tym osoby do 25 roku życia</t>
  </si>
  <si>
    <t>- długotrwale bezrobotni</t>
  </si>
  <si>
    <t>- powyżej 50 roku życia</t>
  </si>
  <si>
    <t>-  niepełnosprawni</t>
  </si>
  <si>
    <t>- posiadające co najmniej jedno dziecko niepełnosprawne do 18 roku życia</t>
  </si>
  <si>
    <t>- posiadające co najmniej jedno dziecko do 6 roku życia</t>
  </si>
  <si>
    <t>% przyrostu (ubytku) bezrobotnych w stosunku do poprzedniego m-ca</t>
  </si>
  <si>
    <t>Przyrost (ubytek) bezrobotnych w stosunku do poprzedniego m-ca</t>
  </si>
  <si>
    <t xml:space="preserve">   INFORMACJA O STANIE BEZROBOCIA NA RYNKU PRACY W PUP GRÓJEC ZA LUTY 2019 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</si>
</sst>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%"/>
  </numFmts>
  <fonts count="49">
    <font>
      <sz val="10"/>
      <name val="Arial CE"/>
      <family val="0"/>
    </font>
    <font>
      <sz val="9"/>
      <name val="Arial CE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57"/>
      <name val="Arial CE"/>
      <family val="2"/>
    </font>
    <font>
      <b/>
      <i/>
      <u val="single"/>
      <sz val="16"/>
      <color indexed="17"/>
      <name val="Arial CE"/>
      <family val="0"/>
    </font>
    <font>
      <b/>
      <sz val="14"/>
      <color indexed="12"/>
      <name val="Arial CE"/>
      <family val="2"/>
    </font>
    <font>
      <b/>
      <i/>
      <u val="single"/>
      <sz val="16"/>
      <color indexed="12"/>
      <name val="Arial CE"/>
      <family val="2"/>
    </font>
    <font>
      <b/>
      <sz val="10"/>
      <name val="Arial CE"/>
      <family val="0"/>
    </font>
    <font>
      <b/>
      <u val="single"/>
      <sz val="10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b/>
      <sz val="11"/>
      <color indexed="12"/>
      <name val="Arial CE"/>
      <family val="0"/>
    </font>
    <font>
      <b/>
      <u val="single"/>
      <sz val="11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wrapText="1"/>
    </xf>
    <xf numFmtId="0" fontId="0" fillId="0" borderId="14" xfId="0" applyBorder="1" applyAlignment="1">
      <alignment/>
    </xf>
    <xf numFmtId="0" fontId="0" fillId="0" borderId="0" xfId="0" applyBorder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0" fillId="0" borderId="18" xfId="0" applyBorder="1" applyAlignment="1">
      <alignment horizontal="center" vertical="center"/>
    </xf>
    <xf numFmtId="0" fontId="0" fillId="0" borderId="18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7" fillId="0" borderId="0" xfId="0" applyFont="1" applyAlignment="1">
      <alignment/>
    </xf>
    <xf numFmtId="0" fontId="9" fillId="33" borderId="10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12" fillId="0" borderId="10" xfId="0" applyFont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wrapText="1"/>
    </xf>
    <xf numFmtId="49" fontId="8" fillId="33" borderId="11" xfId="0" applyNumberFormat="1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vertical="center"/>
    </xf>
    <xf numFmtId="49" fontId="8" fillId="33" borderId="10" xfId="0" applyNumberFormat="1" applyFont="1" applyFill="1" applyBorder="1" applyAlignment="1">
      <alignment vertical="center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49" fontId="13" fillId="33" borderId="10" xfId="0" applyNumberFormat="1" applyFont="1" applyFill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166" fontId="8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10" fillId="0" borderId="10" xfId="0" applyFont="1" applyBorder="1" applyAlignment="1">
      <alignment/>
    </xf>
    <xf numFmtId="0" fontId="6" fillId="0" borderId="0" xfId="0" applyFont="1" applyAlignment="1">
      <alignment horizontal="left"/>
    </xf>
    <xf numFmtId="0" fontId="0" fillId="0" borderId="0" xfId="0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K85"/>
  <sheetViews>
    <sheetView tabSelected="1" zoomScale="130" zoomScaleNormal="130" zoomScaleSheetLayoutView="100" zoomScalePageLayoutView="0" workbookViewId="0" topLeftCell="A25">
      <selection activeCell="G8" sqref="G8"/>
    </sheetView>
  </sheetViews>
  <sheetFormatPr defaultColWidth="9.00390625" defaultRowHeight="12.75"/>
  <cols>
    <col min="1" max="1" width="36.375" style="0" customWidth="1"/>
    <col min="2" max="2" width="8.625" style="0" customWidth="1"/>
    <col min="3" max="4" width="8.25390625" style="0" customWidth="1"/>
    <col min="5" max="5" width="8.75390625" style="0" customWidth="1"/>
    <col min="6" max="6" width="8.25390625" style="0" customWidth="1"/>
    <col min="7" max="7" width="10.00390625" style="0" customWidth="1"/>
    <col min="8" max="8" width="10.875" style="0" customWidth="1"/>
    <col min="9" max="9" width="9.625" style="0" customWidth="1"/>
    <col min="10" max="10" width="8.75390625" style="0" customWidth="1"/>
    <col min="11" max="12" width="8.625" style="0" customWidth="1"/>
    <col min="13" max="13" width="6.625" style="0" customWidth="1"/>
    <col min="14" max="14" width="6.00390625" style="0" customWidth="1"/>
  </cols>
  <sheetData>
    <row r="1" spans="1:12" ht="21.75" customHeight="1">
      <c r="A1" s="50" t="s">
        <v>36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s="12" customFormat="1" ht="20.25" hidden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4" ht="21.75" customHeight="1">
      <c r="A3" s="13"/>
      <c r="B3" s="25" t="s">
        <v>7</v>
      </c>
      <c r="C3" s="26" t="s">
        <v>8</v>
      </c>
      <c r="D3" s="24" t="s">
        <v>9</v>
      </c>
      <c r="E3" s="26" t="s">
        <v>10</v>
      </c>
      <c r="F3" s="24" t="s">
        <v>11</v>
      </c>
      <c r="G3" s="26" t="s">
        <v>12</v>
      </c>
      <c r="H3" s="24" t="s">
        <v>13</v>
      </c>
      <c r="I3" s="26" t="s">
        <v>22</v>
      </c>
      <c r="J3" s="24" t="s">
        <v>14</v>
      </c>
      <c r="K3" s="26" t="s">
        <v>15</v>
      </c>
      <c r="L3" s="24" t="s">
        <v>16</v>
      </c>
      <c r="M3" s="11"/>
      <c r="N3" s="11"/>
    </row>
    <row r="4" spans="1:14" ht="14.25">
      <c r="A4" s="42" t="s">
        <v>0</v>
      </c>
      <c r="B4" s="15">
        <v>43</v>
      </c>
      <c r="C4" s="15">
        <v>66</v>
      </c>
      <c r="D4" s="15">
        <v>120</v>
      </c>
      <c r="E4" s="15">
        <v>31</v>
      </c>
      <c r="F4" s="15">
        <v>311</v>
      </c>
      <c r="G4" s="15">
        <v>49</v>
      </c>
      <c r="H4" s="15">
        <v>86</v>
      </c>
      <c r="I4" s="15">
        <v>102</v>
      </c>
      <c r="J4" s="15">
        <v>48</v>
      </c>
      <c r="K4" s="15">
        <v>202</v>
      </c>
      <c r="L4" s="34">
        <f>SUM(B4:K4)</f>
        <v>1058</v>
      </c>
      <c r="M4" s="28"/>
      <c r="N4" s="29"/>
    </row>
    <row r="5" spans="1:14" ht="14.25">
      <c r="A5" s="35" t="s">
        <v>1</v>
      </c>
      <c r="B5" s="2"/>
      <c r="C5" s="2"/>
      <c r="D5" s="2"/>
      <c r="E5" s="2"/>
      <c r="F5" s="2"/>
      <c r="G5" s="2"/>
      <c r="H5" s="2"/>
      <c r="I5" s="2"/>
      <c r="J5" s="2"/>
      <c r="K5" s="2"/>
      <c r="L5" s="49"/>
      <c r="M5" s="28"/>
      <c r="N5" s="29"/>
    </row>
    <row r="6" spans="1:14" ht="15">
      <c r="A6" s="35" t="s">
        <v>18</v>
      </c>
      <c r="B6" s="15">
        <v>52</v>
      </c>
      <c r="C6" s="15">
        <v>67</v>
      </c>
      <c r="D6" s="15">
        <v>109</v>
      </c>
      <c r="E6" s="15">
        <v>28</v>
      </c>
      <c r="F6" s="15">
        <v>312</v>
      </c>
      <c r="G6" s="15">
        <v>53</v>
      </c>
      <c r="H6" s="15">
        <v>89</v>
      </c>
      <c r="I6" s="15">
        <v>102</v>
      </c>
      <c r="J6" s="15">
        <v>50</v>
      </c>
      <c r="K6" s="15">
        <v>208</v>
      </c>
      <c r="L6" s="34">
        <f>SUM(B6:K6)</f>
        <v>1070</v>
      </c>
      <c r="M6" s="30"/>
      <c r="N6" s="29"/>
    </row>
    <row r="7" spans="1:219" s="4" customFormat="1" ht="15.75" thickBot="1">
      <c r="A7" s="35" t="s">
        <v>19</v>
      </c>
      <c r="B7" s="19">
        <v>6</v>
      </c>
      <c r="C7" s="15">
        <v>13</v>
      </c>
      <c r="D7" s="15">
        <v>19</v>
      </c>
      <c r="E7" s="15">
        <v>9</v>
      </c>
      <c r="F7" s="15">
        <v>62</v>
      </c>
      <c r="G7" s="15">
        <v>10</v>
      </c>
      <c r="H7" s="15">
        <v>16</v>
      </c>
      <c r="I7" s="15">
        <v>17</v>
      </c>
      <c r="J7" s="15">
        <v>8</v>
      </c>
      <c r="K7" s="15">
        <v>38</v>
      </c>
      <c r="L7" s="27">
        <f>SUM(B7:K7)</f>
        <v>198</v>
      </c>
      <c r="M7" s="30"/>
      <c r="N7" s="31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</row>
    <row r="8" spans="1:219" s="5" customFormat="1" ht="15.75" thickBot="1">
      <c r="A8" s="35" t="s">
        <v>20</v>
      </c>
      <c r="B8" s="20">
        <v>15</v>
      </c>
      <c r="C8" s="19">
        <v>14</v>
      </c>
      <c r="D8" s="21">
        <v>8</v>
      </c>
      <c r="E8" s="21">
        <v>6</v>
      </c>
      <c r="F8" s="21">
        <v>63</v>
      </c>
      <c r="G8" s="21">
        <v>14</v>
      </c>
      <c r="H8" s="21">
        <v>19</v>
      </c>
      <c r="I8" s="21">
        <v>17</v>
      </c>
      <c r="J8" s="21">
        <v>10</v>
      </c>
      <c r="K8" s="21">
        <v>44</v>
      </c>
      <c r="L8" s="27">
        <f>SUM(B8:K8)</f>
        <v>210</v>
      </c>
      <c r="M8" s="30"/>
      <c r="N8" s="3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</row>
    <row r="9" spans="1:219" s="6" customFormat="1" ht="25.5">
      <c r="A9" s="36" t="s">
        <v>35</v>
      </c>
      <c r="B9" s="43">
        <f>B4-B6</f>
        <v>-9</v>
      </c>
      <c r="C9" s="43">
        <f aca="true" t="shared" si="0" ref="C9:L9">C4-C6</f>
        <v>-1</v>
      </c>
      <c r="D9" s="43">
        <f t="shared" si="0"/>
        <v>11</v>
      </c>
      <c r="E9" s="43">
        <f t="shared" si="0"/>
        <v>3</v>
      </c>
      <c r="F9" s="43">
        <f t="shared" si="0"/>
        <v>-1</v>
      </c>
      <c r="G9" s="43">
        <f t="shared" si="0"/>
        <v>-4</v>
      </c>
      <c r="H9" s="43">
        <f t="shared" si="0"/>
        <v>-3</v>
      </c>
      <c r="I9" s="43">
        <f t="shared" si="0"/>
        <v>0</v>
      </c>
      <c r="J9" s="43">
        <f t="shared" si="0"/>
        <v>-2</v>
      </c>
      <c r="K9" s="43">
        <f t="shared" si="0"/>
        <v>-6</v>
      </c>
      <c r="L9" s="43">
        <f t="shared" si="0"/>
        <v>-12</v>
      </c>
      <c r="M9" s="30"/>
      <c r="N9" s="3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</row>
    <row r="10" spans="1:219" s="2" customFormat="1" ht="26.25">
      <c r="A10" s="37" t="s">
        <v>34</v>
      </c>
      <c r="B10" s="44">
        <f>B9*100%/B6</f>
        <v>-0.17307692307692307</v>
      </c>
      <c r="C10" s="44">
        <f aca="true" t="shared" si="1" ref="C10:L10">C9*100%/C6</f>
        <v>-0.014925373134328358</v>
      </c>
      <c r="D10" s="44">
        <f t="shared" si="1"/>
        <v>0.10091743119266056</v>
      </c>
      <c r="E10" s="44">
        <f t="shared" si="1"/>
        <v>0.10714285714285714</v>
      </c>
      <c r="F10" s="44">
        <f t="shared" si="1"/>
        <v>-0.003205128205128205</v>
      </c>
      <c r="G10" s="44">
        <f t="shared" si="1"/>
        <v>-0.07547169811320754</v>
      </c>
      <c r="H10" s="44">
        <f t="shared" si="1"/>
        <v>-0.033707865168539325</v>
      </c>
      <c r="I10" s="44">
        <f t="shared" si="1"/>
        <v>0</v>
      </c>
      <c r="J10" s="44">
        <f t="shared" si="1"/>
        <v>-0.04</v>
      </c>
      <c r="K10" s="44">
        <f t="shared" si="1"/>
        <v>-0.028846153846153848</v>
      </c>
      <c r="L10" s="44">
        <f t="shared" si="1"/>
        <v>-0.011214953271028037</v>
      </c>
      <c r="M10" s="30"/>
      <c r="N10" s="3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</row>
    <row r="11" spans="1:219" s="2" customFormat="1" ht="15">
      <c r="A11" s="38" t="s">
        <v>17</v>
      </c>
      <c r="B11" s="17"/>
      <c r="C11" s="18"/>
      <c r="D11" s="18"/>
      <c r="E11" s="18"/>
      <c r="F11" s="18"/>
      <c r="G11" s="18"/>
      <c r="H11" s="18"/>
      <c r="I11" s="18"/>
      <c r="J11" s="18"/>
      <c r="K11" s="18"/>
      <c r="L11" s="30"/>
      <c r="M11" s="30"/>
      <c r="N11" s="3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</row>
    <row r="12" spans="1:219" s="7" customFormat="1" ht="21.75" customHeight="1" thickBot="1">
      <c r="A12" s="39" t="s">
        <v>2</v>
      </c>
      <c r="B12" s="16">
        <v>22</v>
      </c>
      <c r="C12" s="15">
        <v>35</v>
      </c>
      <c r="D12" s="15">
        <v>60</v>
      </c>
      <c r="E12" s="15">
        <v>15</v>
      </c>
      <c r="F12" s="15">
        <v>162</v>
      </c>
      <c r="G12" s="15">
        <v>26</v>
      </c>
      <c r="H12" s="21">
        <v>46</v>
      </c>
      <c r="I12" s="15">
        <v>55</v>
      </c>
      <c r="J12" s="15">
        <v>30</v>
      </c>
      <c r="K12" s="15">
        <v>110</v>
      </c>
      <c r="L12" s="27">
        <f>SUM(B12:K12)</f>
        <v>561</v>
      </c>
      <c r="M12" s="30"/>
      <c r="N12" s="3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</row>
    <row r="13" spans="1:219" s="5" customFormat="1" ht="21.75" customHeight="1" thickBot="1">
      <c r="A13" s="39" t="s">
        <v>3</v>
      </c>
      <c r="B13" s="43">
        <f>B4-B12</f>
        <v>21</v>
      </c>
      <c r="C13" s="43">
        <f aca="true" t="shared" si="2" ref="C13:L13">C4-C12</f>
        <v>31</v>
      </c>
      <c r="D13" s="43">
        <f t="shared" si="2"/>
        <v>60</v>
      </c>
      <c r="E13" s="43">
        <f t="shared" si="2"/>
        <v>16</v>
      </c>
      <c r="F13" s="43">
        <f t="shared" si="2"/>
        <v>149</v>
      </c>
      <c r="G13" s="43">
        <f t="shared" si="2"/>
        <v>23</v>
      </c>
      <c r="H13" s="43">
        <f t="shared" si="2"/>
        <v>40</v>
      </c>
      <c r="I13" s="43">
        <f t="shared" si="2"/>
        <v>47</v>
      </c>
      <c r="J13" s="43">
        <f t="shared" si="2"/>
        <v>18</v>
      </c>
      <c r="K13" s="43">
        <f t="shared" si="2"/>
        <v>92</v>
      </c>
      <c r="L13" s="43">
        <f t="shared" si="2"/>
        <v>497</v>
      </c>
      <c r="M13" s="30"/>
      <c r="N13" s="3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</row>
    <row r="14" spans="1:219" s="8" customFormat="1" ht="15.75" thickBot="1">
      <c r="A14" s="39" t="s">
        <v>4</v>
      </c>
      <c r="B14" s="16">
        <v>5</v>
      </c>
      <c r="C14" s="15">
        <v>10</v>
      </c>
      <c r="D14" s="22">
        <v>19</v>
      </c>
      <c r="E14" s="15">
        <v>2</v>
      </c>
      <c r="F14" s="15">
        <v>61</v>
      </c>
      <c r="G14" s="45">
        <v>11</v>
      </c>
      <c r="H14" s="47">
        <v>17</v>
      </c>
      <c r="I14" s="16">
        <v>18</v>
      </c>
      <c r="J14" s="48">
        <v>6</v>
      </c>
      <c r="K14" s="15">
        <v>49</v>
      </c>
      <c r="L14" s="27">
        <f aca="true" t="shared" si="3" ref="L14:L28">SUM(B14:K14)</f>
        <v>198</v>
      </c>
      <c r="M14" s="32"/>
      <c r="N14" s="33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</row>
    <row r="15" spans="1:219" s="9" customFormat="1" ht="15">
      <c r="A15" s="39" t="s">
        <v>23</v>
      </c>
      <c r="B15" s="16">
        <v>13</v>
      </c>
      <c r="C15" s="15">
        <v>23</v>
      </c>
      <c r="D15" s="15">
        <v>36</v>
      </c>
      <c r="E15" s="15">
        <v>9</v>
      </c>
      <c r="F15" s="15">
        <v>84</v>
      </c>
      <c r="G15" s="15">
        <v>19</v>
      </c>
      <c r="H15" s="46">
        <v>20</v>
      </c>
      <c r="I15" s="15">
        <v>31</v>
      </c>
      <c r="J15" s="15">
        <v>14</v>
      </c>
      <c r="K15" s="15">
        <v>49</v>
      </c>
      <c r="L15" s="27">
        <f t="shared" si="3"/>
        <v>298</v>
      </c>
      <c r="M15" s="30"/>
      <c r="N15" s="3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</row>
    <row r="16" spans="1:219" s="1" customFormat="1" ht="15">
      <c r="A16" s="39" t="s">
        <v>24</v>
      </c>
      <c r="B16" s="19">
        <v>15</v>
      </c>
      <c r="C16" s="21">
        <v>17</v>
      </c>
      <c r="D16" s="21">
        <v>38</v>
      </c>
      <c r="E16" s="21">
        <v>12</v>
      </c>
      <c r="F16" s="21">
        <v>72</v>
      </c>
      <c r="G16" s="21">
        <v>9</v>
      </c>
      <c r="H16" s="15">
        <v>27</v>
      </c>
      <c r="I16" s="21">
        <v>23</v>
      </c>
      <c r="J16" s="15">
        <v>10</v>
      </c>
      <c r="K16" s="21">
        <v>43</v>
      </c>
      <c r="L16" s="27">
        <f t="shared" si="3"/>
        <v>266</v>
      </c>
      <c r="M16" s="30"/>
      <c r="N16" s="31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</row>
    <row r="17" spans="1:219" s="2" customFormat="1" ht="15">
      <c r="A17" s="39" t="s">
        <v>25</v>
      </c>
      <c r="B17" s="19">
        <v>0</v>
      </c>
      <c r="C17" s="21">
        <v>0</v>
      </c>
      <c r="D17" s="21">
        <v>2</v>
      </c>
      <c r="E17" s="21">
        <v>0</v>
      </c>
      <c r="F17" s="21">
        <v>1</v>
      </c>
      <c r="G17" s="21">
        <v>1</v>
      </c>
      <c r="H17" s="15">
        <v>0</v>
      </c>
      <c r="I17" s="21">
        <v>0</v>
      </c>
      <c r="J17" s="21">
        <v>0</v>
      </c>
      <c r="K17" s="15">
        <v>1</v>
      </c>
      <c r="L17" s="27">
        <f t="shared" si="3"/>
        <v>5</v>
      </c>
      <c r="M17" s="30"/>
      <c r="N17" s="3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</row>
    <row r="18" spans="1:219" s="2" customFormat="1" ht="25.5">
      <c r="A18" s="40" t="s">
        <v>26</v>
      </c>
      <c r="B18" s="16">
        <v>39</v>
      </c>
      <c r="C18" s="15">
        <v>53</v>
      </c>
      <c r="D18" s="15">
        <v>105</v>
      </c>
      <c r="E18" s="15">
        <v>26</v>
      </c>
      <c r="F18" s="15">
        <v>242</v>
      </c>
      <c r="G18" s="15">
        <v>42</v>
      </c>
      <c r="H18" s="21">
        <v>73</v>
      </c>
      <c r="I18" s="15">
        <v>83</v>
      </c>
      <c r="J18" s="21">
        <v>37</v>
      </c>
      <c r="K18" s="21">
        <v>174</v>
      </c>
      <c r="L18" s="27">
        <f t="shared" si="3"/>
        <v>874</v>
      </c>
      <c r="M18" s="30"/>
      <c r="N18" s="3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</row>
    <row r="19" spans="1:219" s="2" customFormat="1" ht="15">
      <c r="A19" s="40" t="s">
        <v>27</v>
      </c>
      <c r="B19" s="15">
        <v>21</v>
      </c>
      <c r="C19" s="15">
        <v>27</v>
      </c>
      <c r="D19" s="15">
        <v>42</v>
      </c>
      <c r="E19" s="15">
        <v>14</v>
      </c>
      <c r="F19" s="15">
        <v>74</v>
      </c>
      <c r="G19" s="15">
        <v>16</v>
      </c>
      <c r="H19" s="21">
        <v>30</v>
      </c>
      <c r="I19" s="15">
        <v>25</v>
      </c>
      <c r="J19" s="15">
        <v>21</v>
      </c>
      <c r="K19" s="15">
        <v>58</v>
      </c>
      <c r="L19" s="27">
        <f t="shared" si="3"/>
        <v>328</v>
      </c>
      <c r="M19" s="30"/>
      <c r="N19" s="3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</row>
    <row r="20" spans="1:219" s="2" customFormat="1" ht="15">
      <c r="A20" s="39" t="s">
        <v>28</v>
      </c>
      <c r="B20" s="15">
        <v>16</v>
      </c>
      <c r="C20" s="15">
        <v>13</v>
      </c>
      <c r="D20" s="15">
        <v>24</v>
      </c>
      <c r="E20" s="15">
        <v>11</v>
      </c>
      <c r="F20" s="15">
        <v>39</v>
      </c>
      <c r="G20" s="15">
        <v>9</v>
      </c>
      <c r="H20" s="15">
        <v>15</v>
      </c>
      <c r="I20" s="15">
        <v>9</v>
      </c>
      <c r="J20" s="15">
        <v>11</v>
      </c>
      <c r="K20" s="15">
        <v>31</v>
      </c>
      <c r="L20" s="27">
        <f t="shared" si="3"/>
        <v>178</v>
      </c>
      <c r="M20" s="30"/>
      <c r="N20" s="3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</row>
    <row r="21" spans="1:219" s="2" customFormat="1" ht="15">
      <c r="A21" s="39" t="s">
        <v>29</v>
      </c>
      <c r="B21" s="15">
        <v>10</v>
      </c>
      <c r="C21" s="15">
        <v>13</v>
      </c>
      <c r="D21" s="15">
        <v>48</v>
      </c>
      <c r="E21" s="15">
        <v>7</v>
      </c>
      <c r="F21" s="15">
        <v>80</v>
      </c>
      <c r="G21" s="15">
        <v>15</v>
      </c>
      <c r="H21" s="15">
        <v>20</v>
      </c>
      <c r="I21" s="15">
        <v>40</v>
      </c>
      <c r="J21" s="15">
        <v>15</v>
      </c>
      <c r="K21" s="15">
        <v>63</v>
      </c>
      <c r="L21" s="27">
        <f t="shared" si="3"/>
        <v>311</v>
      </c>
      <c r="M21" s="30"/>
      <c r="N21" s="3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</row>
    <row r="22" spans="1:219" s="2" customFormat="1" ht="15">
      <c r="A22" s="39" t="s">
        <v>30</v>
      </c>
      <c r="B22" s="15">
        <v>7</v>
      </c>
      <c r="C22" s="15">
        <v>16</v>
      </c>
      <c r="D22" s="15">
        <v>37</v>
      </c>
      <c r="E22" s="15">
        <v>7</v>
      </c>
      <c r="F22" s="15">
        <v>93</v>
      </c>
      <c r="G22" s="15">
        <v>16</v>
      </c>
      <c r="H22" s="15">
        <v>30</v>
      </c>
      <c r="I22" s="15">
        <v>29</v>
      </c>
      <c r="J22" s="15">
        <v>10</v>
      </c>
      <c r="K22" s="15">
        <v>65</v>
      </c>
      <c r="L22" s="27">
        <f t="shared" si="3"/>
        <v>310</v>
      </c>
      <c r="M22" s="30"/>
      <c r="N22" s="3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</row>
    <row r="23" spans="1:219" s="2" customFormat="1" ht="25.5">
      <c r="A23" s="40" t="s">
        <v>33</v>
      </c>
      <c r="B23" s="15">
        <v>11</v>
      </c>
      <c r="C23" s="15">
        <v>17</v>
      </c>
      <c r="D23" s="15">
        <v>32</v>
      </c>
      <c r="E23" s="14">
        <v>5</v>
      </c>
      <c r="F23" s="15">
        <v>80</v>
      </c>
      <c r="G23" s="14">
        <v>10</v>
      </c>
      <c r="H23" s="15">
        <v>19</v>
      </c>
      <c r="I23" s="14">
        <v>23</v>
      </c>
      <c r="J23" s="15">
        <v>13</v>
      </c>
      <c r="K23" s="15">
        <v>44</v>
      </c>
      <c r="L23" s="27">
        <f t="shared" si="3"/>
        <v>254</v>
      </c>
      <c r="M23" s="30"/>
      <c r="N23" s="3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</row>
    <row r="24" spans="1:219" s="2" customFormat="1" ht="38.25">
      <c r="A24" s="40" t="s">
        <v>32</v>
      </c>
      <c r="B24" s="14">
        <v>1</v>
      </c>
      <c r="C24" s="15">
        <v>0</v>
      </c>
      <c r="D24" s="15">
        <v>1</v>
      </c>
      <c r="E24" s="14">
        <v>0</v>
      </c>
      <c r="F24" s="15">
        <v>4</v>
      </c>
      <c r="G24" s="14">
        <v>0</v>
      </c>
      <c r="H24" s="15">
        <v>0</v>
      </c>
      <c r="I24" s="14">
        <v>0</v>
      </c>
      <c r="J24" s="15">
        <v>0</v>
      </c>
      <c r="K24" s="14">
        <v>1</v>
      </c>
      <c r="L24" s="27">
        <f t="shared" si="3"/>
        <v>7</v>
      </c>
      <c r="M24" s="30"/>
      <c r="N24" s="3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</row>
    <row r="25" spans="1:219" s="2" customFormat="1" ht="15">
      <c r="A25" s="39" t="s">
        <v>31</v>
      </c>
      <c r="B25" s="14">
        <v>3</v>
      </c>
      <c r="C25" s="14">
        <v>1</v>
      </c>
      <c r="D25" s="15">
        <v>6</v>
      </c>
      <c r="E25" s="14">
        <v>0</v>
      </c>
      <c r="F25" s="15">
        <v>23</v>
      </c>
      <c r="G25" s="14">
        <v>1</v>
      </c>
      <c r="H25" s="15">
        <v>1</v>
      </c>
      <c r="I25" s="14">
        <v>4</v>
      </c>
      <c r="J25" s="15">
        <v>1</v>
      </c>
      <c r="K25" s="14">
        <v>18</v>
      </c>
      <c r="L25" s="27">
        <f t="shared" si="3"/>
        <v>58</v>
      </c>
      <c r="M25" s="30"/>
      <c r="N25" s="3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</row>
    <row r="26" spans="1:219" s="2" customFormat="1" ht="45">
      <c r="A26" s="41" t="s">
        <v>21</v>
      </c>
      <c r="B26" s="19">
        <v>6</v>
      </c>
      <c r="C26" s="15">
        <v>13</v>
      </c>
      <c r="D26" s="15">
        <v>19</v>
      </c>
      <c r="E26" s="15">
        <v>9</v>
      </c>
      <c r="F26" s="15">
        <v>62</v>
      </c>
      <c r="G26" s="15">
        <v>10</v>
      </c>
      <c r="H26" s="15">
        <v>16</v>
      </c>
      <c r="I26" s="15">
        <v>17</v>
      </c>
      <c r="J26" s="15">
        <v>8</v>
      </c>
      <c r="K26" s="15">
        <v>38</v>
      </c>
      <c r="L26" s="27">
        <f>SUM(B26:K26)</f>
        <v>198</v>
      </c>
      <c r="M26" s="30"/>
      <c r="N26" s="3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</row>
    <row r="27" spans="1:219" s="1" customFormat="1" ht="21.75" customHeight="1">
      <c r="A27" s="39" t="s">
        <v>5</v>
      </c>
      <c r="B27" s="16">
        <v>2</v>
      </c>
      <c r="C27" s="15">
        <v>3</v>
      </c>
      <c r="D27" s="15">
        <v>6</v>
      </c>
      <c r="E27" s="15">
        <v>4</v>
      </c>
      <c r="F27" s="15">
        <v>10</v>
      </c>
      <c r="G27" s="15">
        <v>3</v>
      </c>
      <c r="H27" s="15">
        <v>4</v>
      </c>
      <c r="I27" s="15">
        <v>5</v>
      </c>
      <c r="J27" s="15">
        <v>1</v>
      </c>
      <c r="K27" s="15">
        <v>9</v>
      </c>
      <c r="L27" s="27">
        <f t="shared" si="3"/>
        <v>47</v>
      </c>
      <c r="M27" s="30"/>
      <c r="N27" s="31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</row>
    <row r="28" spans="1:219" s="1" customFormat="1" ht="21.75" customHeight="1" thickBot="1">
      <c r="A28" s="39" t="s">
        <v>6</v>
      </c>
      <c r="B28" s="16">
        <v>4</v>
      </c>
      <c r="C28" s="15">
        <v>10</v>
      </c>
      <c r="D28" s="15">
        <v>13</v>
      </c>
      <c r="E28" s="15">
        <v>5</v>
      </c>
      <c r="F28" s="15">
        <v>52</v>
      </c>
      <c r="G28" s="15">
        <v>7</v>
      </c>
      <c r="H28" s="15">
        <v>12</v>
      </c>
      <c r="I28" s="15">
        <v>12</v>
      </c>
      <c r="J28" s="15">
        <v>7</v>
      </c>
      <c r="K28" s="15">
        <v>29</v>
      </c>
      <c r="L28" s="27">
        <f t="shared" si="3"/>
        <v>151</v>
      </c>
      <c r="M28" s="30"/>
      <c r="N28" s="31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</row>
    <row r="29" spans="1:219" s="5" customFormat="1" ht="21" customHeight="1" thickBo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</row>
    <row r="30" spans="28:219" s="1" customFormat="1" ht="21.75" customHeight="1"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</row>
    <row r="31" spans="1:219" s="2" customFormat="1" ht="1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</row>
    <row r="32" spans="1:219" s="7" customFormat="1" ht="1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</row>
    <row r="33" spans="16:29" ht="12.75"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6:29" ht="12.75"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6:29" ht="12.75"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6:29" ht="12.75"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6:29" ht="12.75"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6:29" ht="12.75"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6:29" ht="12.75"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6:29" ht="12.75"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6:29" ht="12.75"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6:29" ht="12.75"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6:29" ht="12.75"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6:29" ht="12.75"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6:29" ht="12.75"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6:29" ht="12.75"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6:29" ht="12.75"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6:29" ht="12.75"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6:29" ht="12.75"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6:29" ht="12.75"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6:29" ht="12.75"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6:29" ht="12.75"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6:29" ht="12.75"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6:29" ht="12.75"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6:29" ht="12.75"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6:29" ht="12.75"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6:29" ht="12.75"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6:29" ht="12.75"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6:29" ht="12.75"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6:29" ht="12.75"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6:29" ht="12.75"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6:29" ht="12.75"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6:29" ht="12.75"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6:29" ht="12.75"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6:29" ht="12.75"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6:29" ht="12.75"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6:29" ht="12.75"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6:29" ht="12.75"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6:29" ht="12.75"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6:29" ht="12.75"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6:29" ht="12.75"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6:29" ht="12.75"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6:29" ht="12.75"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6:29" ht="12.75"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6:29" ht="12.75"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6:29" ht="12.75"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6:29" ht="12.75"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6:29" ht="12.75"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6:29" ht="12.75"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6:29" ht="12.75"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6:29" ht="12.75"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16:29" ht="12.75"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16:29" ht="12.75"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16:29" ht="12.75"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16:29" ht="12.75"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</sheetData>
  <sheetProtection/>
  <mergeCells count="1">
    <mergeCell ref="A1:L1"/>
  </mergeCells>
  <printOptions horizontalCentered="1"/>
  <pageMargins left="0" right="0" top="0.7874015748031497" bottom="0.3937007874015748" header="0.5118110236220472" footer="0.5118110236220472"/>
  <pageSetup horizontalDpi="600" verticalDpi="600" orientation="landscape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RUP GRÓJEC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Ewelina Sieraga</cp:lastModifiedBy>
  <cp:lastPrinted>2019-04-09T07:56:44Z</cp:lastPrinted>
  <dcterms:created xsi:type="dcterms:W3CDTF">2000-07-27T11:36:55Z</dcterms:created>
  <dcterms:modified xsi:type="dcterms:W3CDTF">2019-04-09T07:56:52Z</dcterms:modified>
  <cp:category/>
  <cp:version/>
  <cp:contentType/>
  <cp:contentStatus/>
</cp:coreProperties>
</file>