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125" windowHeight="5760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2"/>
          </rPr>
          <t>Marcin: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<sst xmlns="http://schemas.openxmlformats.org/spreadsheetml/2006/main" count="38" uniqueCount="38">
  <si>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</si>
  <si>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</si>
  <si>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</si>
  <si>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</si>
  <si>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</si>
  <si>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</si>
  <si>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</si>
  <si>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</si>
  <si>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</si>
  <si>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</si>
  <si>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</si>
  <si>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</si>
  <si>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</si>
  <si>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</si>
  <si>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</si>
  <si>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</si>
  <si>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</si>
  <si>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</si>
  <si>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</si>
  <si>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</si>
  <si>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</si>
  <si>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</si>
  <si>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</si>
  <si>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</si>
  <si>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</si>
  <si>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</si>
  <si>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</si>
  <si>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</si>
  <si>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</si>
  <si>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</si>
  <si>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</si>
  <si>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</si>
  <si>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</si>
  <si>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</si>
  <si>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</si>
  <si>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</si>
  <si>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>- korzystające ze świadczeń z pomocy społecznej</t>
  </si>
  <si>
    <t xml:space="preserve">   INFORMACJA O STANIE BEZROBOCIA NA RYNKU PRACY W PUP GRÓJEC ZA MAJ 2023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</si>
</sst>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54">
    <font>
      <sz val="10"/>
      <name val="Arial CE"/>
      <family val="0"/>
    </font>
    <font>
      <sz val="9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Arial CE"/>
      <family val="0"/>
    </font>
    <font>
      <b/>
      <sz val="10"/>
      <color theme="1"/>
      <name val="Arial CE"/>
      <family val="0"/>
    </font>
    <font>
      <sz val="10"/>
      <color theme="1"/>
      <name val="Arial CE"/>
      <family val="0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166" fontId="51" fillId="0" borderId="15" xfId="0" applyNumberFormat="1" applyFont="1" applyBorder="1" applyAlignment="1">
      <alignment horizontal="center" vertical="center" wrapText="1"/>
    </xf>
    <xf numFmtId="0" fontId="52" fillId="0" borderId="17" xfId="0" applyFont="1" applyBorder="1" applyAlignment="1">
      <alignment/>
    </xf>
    <xf numFmtId="0" fontId="52" fillId="0" borderId="16" xfId="0" applyFont="1" applyBorder="1" applyAlignment="1">
      <alignment/>
    </xf>
    <xf numFmtId="0" fontId="50" fillId="0" borderId="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52" fillId="0" borderId="17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9" xfId="0" applyFont="1" applyBorder="1" applyAlignment="1">
      <alignment horizontal="center" vertical="center"/>
    </xf>
    <xf numFmtId="0" fontId="52" fillId="0" borderId="19" xfId="0" applyNumberFormat="1" applyFont="1" applyBorder="1" applyAlignment="1">
      <alignment horizontal="center" vertical="center"/>
    </xf>
    <xf numFmtId="0" fontId="52" fillId="0" borderId="15" xfId="0" applyNumberFormat="1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="70" zoomScaleNormal="70" zoomScaleSheetLayoutView="100" zoomScalePageLayoutView="0" workbookViewId="0" topLeftCell="A1">
      <selection activeCell="B4" sqref="B4:L29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44" t="s">
        <v>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s="12" customFormat="1" ht="20.25" hidden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4" ht="21.75" customHeight="1">
      <c r="A3" s="13"/>
      <c r="B3" s="16" t="s">
        <v>7</v>
      </c>
      <c r="C3" s="17" t="s">
        <v>8</v>
      </c>
      <c r="D3" s="15" t="s">
        <v>9</v>
      </c>
      <c r="E3" s="17" t="s">
        <v>10</v>
      </c>
      <c r="F3" s="15" t="s">
        <v>11</v>
      </c>
      <c r="G3" s="17" t="s">
        <v>12</v>
      </c>
      <c r="H3" s="15" t="s">
        <v>13</v>
      </c>
      <c r="I3" s="17" t="s">
        <v>22</v>
      </c>
      <c r="J3" s="15" t="s">
        <v>14</v>
      </c>
      <c r="K3" s="17" t="s">
        <v>15</v>
      </c>
      <c r="L3" s="15" t="s">
        <v>16</v>
      </c>
      <c r="M3" s="11"/>
      <c r="N3" s="11"/>
    </row>
    <row r="4" spans="1:14" ht="14.25">
      <c r="A4" s="31" t="s">
        <v>0</v>
      </c>
      <c r="B4" s="49">
        <v>62</v>
      </c>
      <c r="C4" s="49">
        <v>75</v>
      </c>
      <c r="D4" s="49">
        <v>103</v>
      </c>
      <c r="E4" s="49">
        <v>36</v>
      </c>
      <c r="F4" s="49">
        <v>348</v>
      </c>
      <c r="G4" s="49">
        <v>54</v>
      </c>
      <c r="H4" s="49">
        <v>78</v>
      </c>
      <c r="I4" s="49">
        <v>95</v>
      </c>
      <c r="J4" s="49">
        <v>54</v>
      </c>
      <c r="K4" s="49">
        <v>219</v>
      </c>
      <c r="L4" s="32">
        <f>SUM(B4:K4)</f>
        <v>1124</v>
      </c>
      <c r="M4" s="18"/>
      <c r="N4" s="19"/>
    </row>
    <row r="5" spans="1:14" ht="14.25">
      <c r="A5" s="24" t="s">
        <v>1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8"/>
      <c r="M5" s="18"/>
      <c r="N5" s="19"/>
    </row>
    <row r="6" spans="1:14" ht="15">
      <c r="A6" s="24" t="s">
        <v>18</v>
      </c>
      <c r="B6" s="49">
        <v>65</v>
      </c>
      <c r="C6" s="49">
        <v>62</v>
      </c>
      <c r="D6" s="49">
        <v>103</v>
      </c>
      <c r="E6" s="49">
        <v>31</v>
      </c>
      <c r="F6" s="49">
        <v>344</v>
      </c>
      <c r="G6" s="49">
        <v>45</v>
      </c>
      <c r="H6" s="49">
        <v>82</v>
      </c>
      <c r="I6" s="49">
        <v>82</v>
      </c>
      <c r="J6" s="49">
        <v>57</v>
      </c>
      <c r="K6" s="49">
        <v>209</v>
      </c>
      <c r="L6" s="32">
        <f>SUM(B6:K6)</f>
        <v>1080</v>
      </c>
      <c r="M6" s="20"/>
      <c r="N6" s="19"/>
    </row>
    <row r="7" spans="1:219" s="4" customFormat="1" ht="15.75" thickBot="1">
      <c r="A7" s="24" t="s">
        <v>19</v>
      </c>
      <c r="B7" s="50">
        <v>11</v>
      </c>
      <c r="C7" s="38">
        <v>19</v>
      </c>
      <c r="D7" s="38">
        <v>17</v>
      </c>
      <c r="E7" s="38">
        <v>10</v>
      </c>
      <c r="F7" s="38">
        <v>60</v>
      </c>
      <c r="G7" s="38">
        <v>15</v>
      </c>
      <c r="H7" s="38">
        <v>10</v>
      </c>
      <c r="I7" s="38">
        <v>25</v>
      </c>
      <c r="J7" s="38">
        <v>5</v>
      </c>
      <c r="K7" s="38">
        <v>36</v>
      </c>
      <c r="L7" s="32">
        <f>SUM(B7:K7)</f>
        <v>208</v>
      </c>
      <c r="M7" s="20"/>
      <c r="N7" s="2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24" t="s">
        <v>20</v>
      </c>
      <c r="B8" s="51">
        <v>14</v>
      </c>
      <c r="C8" s="50">
        <v>6</v>
      </c>
      <c r="D8" s="39">
        <v>17</v>
      </c>
      <c r="E8" s="39">
        <v>5</v>
      </c>
      <c r="F8" s="39">
        <v>56</v>
      </c>
      <c r="G8" s="39">
        <v>6</v>
      </c>
      <c r="H8" s="39">
        <v>14</v>
      </c>
      <c r="I8" s="39">
        <v>12</v>
      </c>
      <c r="J8" s="39">
        <v>8</v>
      </c>
      <c r="K8" s="39">
        <v>26</v>
      </c>
      <c r="L8" s="32">
        <f>SUM(B8:K8)</f>
        <v>164</v>
      </c>
      <c r="M8" s="20"/>
      <c r="N8" s="2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25" t="s">
        <v>35</v>
      </c>
      <c r="B9" s="33">
        <f aca="true" t="shared" si="0" ref="B9:L9">B4-B6</f>
        <v>-3</v>
      </c>
      <c r="C9" s="33">
        <f t="shared" si="0"/>
        <v>13</v>
      </c>
      <c r="D9" s="33">
        <f t="shared" si="0"/>
        <v>0</v>
      </c>
      <c r="E9" s="33">
        <f t="shared" si="0"/>
        <v>5</v>
      </c>
      <c r="F9" s="33">
        <f t="shared" si="0"/>
        <v>4</v>
      </c>
      <c r="G9" s="33">
        <f t="shared" si="0"/>
        <v>9</v>
      </c>
      <c r="H9" s="33">
        <f t="shared" si="0"/>
        <v>-4</v>
      </c>
      <c r="I9" s="33">
        <f t="shared" si="0"/>
        <v>13</v>
      </c>
      <c r="J9" s="33">
        <f t="shared" si="0"/>
        <v>-3</v>
      </c>
      <c r="K9" s="33">
        <f t="shared" si="0"/>
        <v>10</v>
      </c>
      <c r="L9" s="33">
        <f t="shared" si="0"/>
        <v>44</v>
      </c>
      <c r="M9" s="20"/>
      <c r="N9" s="2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26" t="s">
        <v>34</v>
      </c>
      <c r="B10" s="34">
        <f aca="true" t="shared" si="1" ref="B10:L10">B9*100%/B6</f>
        <v>-0.046153846153846156</v>
      </c>
      <c r="C10" s="34">
        <f t="shared" si="1"/>
        <v>0.20967741935483872</v>
      </c>
      <c r="D10" s="34">
        <f t="shared" si="1"/>
        <v>0</v>
      </c>
      <c r="E10" s="34">
        <f t="shared" si="1"/>
        <v>0.16129032258064516</v>
      </c>
      <c r="F10" s="34">
        <f t="shared" si="1"/>
        <v>0.011627906976744186</v>
      </c>
      <c r="G10" s="34">
        <f t="shared" si="1"/>
        <v>0.2</v>
      </c>
      <c r="H10" s="34">
        <f t="shared" si="1"/>
        <v>-0.04878048780487805</v>
      </c>
      <c r="I10" s="34">
        <f t="shared" si="1"/>
        <v>0.15853658536585366</v>
      </c>
      <c r="J10" s="34">
        <f t="shared" si="1"/>
        <v>-0.05263157894736842</v>
      </c>
      <c r="K10" s="34">
        <f t="shared" si="1"/>
        <v>0.04784688995215311</v>
      </c>
      <c r="L10" s="34">
        <f t="shared" si="1"/>
        <v>0.040740740740740744</v>
      </c>
      <c r="M10" s="20"/>
      <c r="N10" s="2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27" t="s">
        <v>17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7"/>
      <c r="M11" s="20"/>
      <c r="N11" s="2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15" customHeight="1" thickBot="1">
      <c r="A12" s="28" t="s">
        <v>2</v>
      </c>
      <c r="B12" s="40">
        <v>35</v>
      </c>
      <c r="C12" s="38">
        <v>46</v>
      </c>
      <c r="D12" s="38">
        <v>42</v>
      </c>
      <c r="E12" s="38">
        <v>18</v>
      </c>
      <c r="F12" s="38">
        <v>200</v>
      </c>
      <c r="G12" s="38">
        <v>28</v>
      </c>
      <c r="H12" s="39">
        <v>45</v>
      </c>
      <c r="I12" s="38">
        <v>50</v>
      </c>
      <c r="J12" s="38">
        <v>26</v>
      </c>
      <c r="K12" s="38">
        <v>107</v>
      </c>
      <c r="L12" s="32">
        <f>SUM(B12:K12)</f>
        <v>597</v>
      </c>
      <c r="M12" s="20"/>
      <c r="N12" s="2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15.75" customHeight="1" thickBot="1">
      <c r="A13" s="28" t="s">
        <v>3</v>
      </c>
      <c r="B13" s="40">
        <f>B4-B12</f>
        <v>27</v>
      </c>
      <c r="C13" s="40">
        <f aca="true" t="shared" si="2" ref="C13:L13">C4-C12</f>
        <v>29</v>
      </c>
      <c r="D13" s="40">
        <f t="shared" si="2"/>
        <v>61</v>
      </c>
      <c r="E13" s="40">
        <f t="shared" si="2"/>
        <v>18</v>
      </c>
      <c r="F13" s="40">
        <f t="shared" si="2"/>
        <v>148</v>
      </c>
      <c r="G13" s="40">
        <f t="shared" si="2"/>
        <v>26</v>
      </c>
      <c r="H13" s="40">
        <f t="shared" si="2"/>
        <v>33</v>
      </c>
      <c r="I13" s="40">
        <f t="shared" si="2"/>
        <v>45</v>
      </c>
      <c r="J13" s="40">
        <f>J4-J12</f>
        <v>28</v>
      </c>
      <c r="K13" s="40">
        <f>K4-K12</f>
        <v>112</v>
      </c>
      <c r="L13" s="33">
        <f t="shared" si="2"/>
        <v>527</v>
      </c>
      <c r="M13" s="20"/>
      <c r="N13" s="2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28" t="s">
        <v>4</v>
      </c>
      <c r="B14" s="41">
        <v>13</v>
      </c>
      <c r="C14" s="42">
        <v>8</v>
      </c>
      <c r="D14" s="52">
        <v>11</v>
      </c>
      <c r="E14" s="38">
        <v>6</v>
      </c>
      <c r="F14" s="38">
        <v>46</v>
      </c>
      <c r="G14" s="53">
        <v>6</v>
      </c>
      <c r="H14" s="42">
        <v>18</v>
      </c>
      <c r="I14" s="40">
        <v>20</v>
      </c>
      <c r="J14" s="40">
        <v>9</v>
      </c>
      <c r="K14" s="38">
        <v>30</v>
      </c>
      <c r="L14" s="32">
        <f aca="true" t="shared" si="3" ref="L14:L29">SUM(B14:K14)</f>
        <v>167</v>
      </c>
      <c r="M14" s="22"/>
      <c r="N14" s="23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28" t="s">
        <v>23</v>
      </c>
      <c r="B15" s="40">
        <v>14</v>
      </c>
      <c r="C15" s="43">
        <v>34</v>
      </c>
      <c r="D15" s="38">
        <v>36</v>
      </c>
      <c r="E15" s="38">
        <v>13</v>
      </c>
      <c r="F15" s="38">
        <v>123</v>
      </c>
      <c r="G15" s="38">
        <v>18</v>
      </c>
      <c r="H15" s="43">
        <v>26</v>
      </c>
      <c r="I15" s="38">
        <v>27</v>
      </c>
      <c r="J15" s="38">
        <v>13</v>
      </c>
      <c r="K15" s="38">
        <v>65</v>
      </c>
      <c r="L15" s="32">
        <f t="shared" si="3"/>
        <v>369</v>
      </c>
      <c r="M15" s="20"/>
      <c r="N15" s="2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28" t="s">
        <v>24</v>
      </c>
      <c r="B16" s="50">
        <v>18</v>
      </c>
      <c r="C16" s="38">
        <v>32</v>
      </c>
      <c r="D16" s="39">
        <v>33</v>
      </c>
      <c r="E16" s="39">
        <v>21</v>
      </c>
      <c r="F16" s="39">
        <v>110</v>
      </c>
      <c r="G16" s="39">
        <v>20</v>
      </c>
      <c r="H16" s="38">
        <v>19</v>
      </c>
      <c r="I16" s="39">
        <v>32</v>
      </c>
      <c r="J16" s="38">
        <v>12</v>
      </c>
      <c r="K16" s="39">
        <v>65</v>
      </c>
      <c r="L16" s="32">
        <f t="shared" si="3"/>
        <v>362</v>
      </c>
      <c r="M16" s="20"/>
      <c r="N16" s="21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28" t="s">
        <v>25</v>
      </c>
      <c r="B17" s="50">
        <v>2</v>
      </c>
      <c r="C17" s="39">
        <v>17</v>
      </c>
      <c r="D17" s="39">
        <v>4</v>
      </c>
      <c r="E17" s="39">
        <v>9</v>
      </c>
      <c r="F17" s="39">
        <v>45</v>
      </c>
      <c r="G17" s="39">
        <v>8</v>
      </c>
      <c r="H17" s="38">
        <v>0</v>
      </c>
      <c r="I17" s="39">
        <v>4</v>
      </c>
      <c r="J17" s="39">
        <v>3</v>
      </c>
      <c r="K17" s="38">
        <v>14</v>
      </c>
      <c r="L17" s="32">
        <f t="shared" si="3"/>
        <v>106</v>
      </c>
      <c r="M17" s="20"/>
      <c r="N17" s="2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29" t="s">
        <v>26</v>
      </c>
      <c r="B18" s="40">
        <v>50</v>
      </c>
      <c r="C18" s="39">
        <v>55</v>
      </c>
      <c r="D18" s="38">
        <v>81</v>
      </c>
      <c r="E18" s="38">
        <v>24</v>
      </c>
      <c r="F18" s="38">
        <v>262</v>
      </c>
      <c r="G18" s="38">
        <v>44</v>
      </c>
      <c r="H18" s="39">
        <v>63</v>
      </c>
      <c r="I18" s="38">
        <v>76</v>
      </c>
      <c r="J18" s="39">
        <v>40</v>
      </c>
      <c r="K18" s="39">
        <v>175</v>
      </c>
      <c r="L18" s="32">
        <f t="shared" si="3"/>
        <v>870</v>
      </c>
      <c r="M18" s="20"/>
      <c r="N18" s="2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29" t="s">
        <v>27</v>
      </c>
      <c r="B19" s="38">
        <v>28</v>
      </c>
      <c r="C19" s="38">
        <v>23</v>
      </c>
      <c r="D19" s="38">
        <v>30</v>
      </c>
      <c r="E19" s="38">
        <v>12</v>
      </c>
      <c r="F19" s="38">
        <v>85</v>
      </c>
      <c r="G19" s="38">
        <v>20</v>
      </c>
      <c r="H19" s="39">
        <v>24</v>
      </c>
      <c r="I19" s="38">
        <v>26</v>
      </c>
      <c r="J19" s="38">
        <v>12</v>
      </c>
      <c r="K19" s="38">
        <v>62</v>
      </c>
      <c r="L19" s="32">
        <f t="shared" si="3"/>
        <v>322</v>
      </c>
      <c r="M19" s="20"/>
      <c r="N19" s="2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28" t="s">
        <v>28</v>
      </c>
      <c r="B20" s="38">
        <v>14</v>
      </c>
      <c r="C20" s="38">
        <v>13</v>
      </c>
      <c r="D20" s="38">
        <v>20</v>
      </c>
      <c r="E20" s="38">
        <v>9</v>
      </c>
      <c r="F20" s="38">
        <v>47</v>
      </c>
      <c r="G20" s="38">
        <v>14</v>
      </c>
      <c r="H20" s="38">
        <v>11</v>
      </c>
      <c r="I20" s="38">
        <v>15</v>
      </c>
      <c r="J20" s="38">
        <v>7</v>
      </c>
      <c r="K20" s="38">
        <v>34</v>
      </c>
      <c r="L20" s="32">
        <f t="shared" si="3"/>
        <v>184</v>
      </c>
      <c r="M20" s="20"/>
      <c r="N20" s="2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28" t="s">
        <v>29</v>
      </c>
      <c r="B21" s="38">
        <v>18</v>
      </c>
      <c r="C21" s="38">
        <v>20</v>
      </c>
      <c r="D21" s="38">
        <v>40</v>
      </c>
      <c r="E21" s="38">
        <v>8</v>
      </c>
      <c r="F21" s="38">
        <v>114</v>
      </c>
      <c r="G21" s="38">
        <v>19</v>
      </c>
      <c r="H21" s="38">
        <v>23</v>
      </c>
      <c r="I21" s="38">
        <v>35</v>
      </c>
      <c r="J21" s="38">
        <v>21</v>
      </c>
      <c r="K21" s="38">
        <v>87</v>
      </c>
      <c r="L21" s="32">
        <f t="shared" si="3"/>
        <v>385</v>
      </c>
      <c r="M21" s="20"/>
      <c r="N21" s="2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28" t="s">
        <v>30</v>
      </c>
      <c r="B22" s="38">
        <v>12</v>
      </c>
      <c r="C22" s="38">
        <v>17</v>
      </c>
      <c r="D22" s="38">
        <v>23</v>
      </c>
      <c r="E22" s="38">
        <v>4</v>
      </c>
      <c r="F22" s="38">
        <v>81</v>
      </c>
      <c r="G22" s="38">
        <v>14</v>
      </c>
      <c r="H22" s="38">
        <v>24</v>
      </c>
      <c r="I22" s="38">
        <v>32</v>
      </c>
      <c r="J22" s="38">
        <v>17</v>
      </c>
      <c r="K22" s="38">
        <v>60</v>
      </c>
      <c r="L22" s="32">
        <f t="shared" si="3"/>
        <v>284</v>
      </c>
      <c r="M22" s="20"/>
      <c r="N22" s="2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29" t="s">
        <v>36</v>
      </c>
      <c r="B23" s="38">
        <v>2</v>
      </c>
      <c r="C23" s="38">
        <v>0</v>
      </c>
      <c r="D23" s="38">
        <v>2</v>
      </c>
      <c r="E23" s="41">
        <v>2</v>
      </c>
      <c r="F23" s="38">
        <v>9</v>
      </c>
      <c r="G23" s="41">
        <v>0</v>
      </c>
      <c r="H23" s="38">
        <v>0</v>
      </c>
      <c r="I23" s="41">
        <v>1</v>
      </c>
      <c r="J23" s="38">
        <v>1</v>
      </c>
      <c r="K23" s="38">
        <v>6</v>
      </c>
      <c r="L23" s="32">
        <f t="shared" si="3"/>
        <v>23</v>
      </c>
      <c r="M23" s="20"/>
      <c r="N23" s="2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25.5">
      <c r="A24" s="29" t="s">
        <v>33</v>
      </c>
      <c r="B24" s="38">
        <v>10</v>
      </c>
      <c r="C24" s="38">
        <v>14</v>
      </c>
      <c r="D24" s="38">
        <v>18</v>
      </c>
      <c r="E24" s="41">
        <v>9</v>
      </c>
      <c r="F24" s="38">
        <v>80</v>
      </c>
      <c r="G24" s="41">
        <v>10</v>
      </c>
      <c r="H24" s="38">
        <v>17</v>
      </c>
      <c r="I24" s="41">
        <v>17</v>
      </c>
      <c r="J24" s="38">
        <v>9</v>
      </c>
      <c r="K24" s="38">
        <v>38</v>
      </c>
      <c r="L24" s="32">
        <f t="shared" si="3"/>
        <v>222</v>
      </c>
      <c r="M24" s="20"/>
      <c r="N24" s="2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29.25" customHeight="1">
      <c r="A25" s="29" t="s">
        <v>32</v>
      </c>
      <c r="B25" s="41">
        <v>1</v>
      </c>
      <c r="C25" s="38">
        <v>0</v>
      </c>
      <c r="D25" s="38">
        <v>1</v>
      </c>
      <c r="E25" s="41">
        <v>0</v>
      </c>
      <c r="F25" s="38">
        <v>4</v>
      </c>
      <c r="G25" s="41">
        <v>0</v>
      </c>
      <c r="H25" s="38">
        <v>0</v>
      </c>
      <c r="I25" s="41">
        <v>0</v>
      </c>
      <c r="J25" s="38">
        <v>1</v>
      </c>
      <c r="K25" s="41">
        <v>2</v>
      </c>
      <c r="L25" s="32">
        <f t="shared" si="3"/>
        <v>9</v>
      </c>
      <c r="M25" s="20"/>
      <c r="N25" s="2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15">
      <c r="A26" s="28" t="s">
        <v>31</v>
      </c>
      <c r="B26" s="41">
        <v>2</v>
      </c>
      <c r="C26" s="38">
        <v>3</v>
      </c>
      <c r="D26" s="38">
        <v>6</v>
      </c>
      <c r="E26" s="41">
        <v>1</v>
      </c>
      <c r="F26" s="38">
        <v>18</v>
      </c>
      <c r="G26" s="41">
        <v>0</v>
      </c>
      <c r="H26" s="38">
        <v>2</v>
      </c>
      <c r="I26" s="41">
        <v>6</v>
      </c>
      <c r="J26" s="38">
        <v>1</v>
      </c>
      <c r="K26" s="41">
        <v>11</v>
      </c>
      <c r="L26" s="32">
        <f t="shared" si="3"/>
        <v>50</v>
      </c>
      <c r="M26" s="20"/>
      <c r="N26" s="2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2" customFormat="1" ht="45">
      <c r="A27" s="30" t="s">
        <v>21</v>
      </c>
      <c r="B27" s="50">
        <v>11</v>
      </c>
      <c r="C27" s="38">
        <v>19</v>
      </c>
      <c r="D27" s="38">
        <v>17</v>
      </c>
      <c r="E27" s="38">
        <v>10</v>
      </c>
      <c r="F27" s="38">
        <v>60</v>
      </c>
      <c r="G27" s="38">
        <v>15</v>
      </c>
      <c r="H27" s="38">
        <v>10</v>
      </c>
      <c r="I27" s="38">
        <v>25</v>
      </c>
      <c r="J27" s="38">
        <v>5</v>
      </c>
      <c r="K27" s="38">
        <v>36</v>
      </c>
      <c r="L27" s="32">
        <f>SUM(B27:K27)</f>
        <v>208</v>
      </c>
      <c r="M27" s="20"/>
      <c r="N27" s="2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>
      <c r="A28" s="28" t="s">
        <v>5</v>
      </c>
      <c r="B28" s="40">
        <v>5</v>
      </c>
      <c r="C28" s="38">
        <v>13</v>
      </c>
      <c r="D28" s="38">
        <v>10</v>
      </c>
      <c r="E28" s="38">
        <v>3</v>
      </c>
      <c r="F28" s="38">
        <v>23</v>
      </c>
      <c r="G28" s="38">
        <v>6</v>
      </c>
      <c r="H28" s="38">
        <v>2</v>
      </c>
      <c r="I28" s="38">
        <v>5</v>
      </c>
      <c r="J28" s="38">
        <v>3</v>
      </c>
      <c r="K28" s="38">
        <v>21</v>
      </c>
      <c r="L28" s="32">
        <f t="shared" si="3"/>
        <v>91</v>
      </c>
      <c r="M28" s="20"/>
      <c r="N28" s="21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1" customFormat="1" ht="21.75" customHeight="1">
      <c r="A29" s="28" t="s">
        <v>6</v>
      </c>
      <c r="B29" s="40">
        <v>6</v>
      </c>
      <c r="C29" s="38">
        <v>6</v>
      </c>
      <c r="D29" s="38">
        <v>7</v>
      </c>
      <c r="E29" s="38">
        <v>7</v>
      </c>
      <c r="F29" s="38">
        <v>37</v>
      </c>
      <c r="G29" s="38">
        <v>9</v>
      </c>
      <c r="H29" s="38">
        <v>8</v>
      </c>
      <c r="I29" s="38">
        <v>20</v>
      </c>
      <c r="J29" s="38">
        <v>2</v>
      </c>
      <c r="K29" s="38">
        <v>15</v>
      </c>
      <c r="L29" s="32">
        <f t="shared" si="3"/>
        <v>117</v>
      </c>
      <c r="M29" s="20"/>
      <c r="N29" s="2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2">
    <mergeCell ref="A1:L1"/>
    <mergeCell ref="B5:L5"/>
  </mergeCells>
  <printOptions horizontalCentered="1"/>
  <pageMargins left="0.7" right="0.7" top="0.75" bottom="0.75" header="0.3" footer="0.3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Adrianna Kaźmierczak</cp:lastModifiedBy>
  <cp:lastPrinted>2023-07-14T08:26:35Z</cp:lastPrinted>
  <dcterms:created xsi:type="dcterms:W3CDTF">2000-07-27T11:36:55Z</dcterms:created>
  <dcterms:modified xsi:type="dcterms:W3CDTF">2023-07-14T08:26:38Z</dcterms:modified>
  <cp:category/>
  <cp:version/>
  <cp:contentType/>
  <cp:contentStatus/>
</cp:coreProperties>
</file>