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25" windowHeight="6540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<sst xmlns="http://schemas.openxmlformats.org/spreadsheetml/2006/main" count="37" uniqueCount="37">
  <si>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</si>
  <si>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</si>
  <si>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</si>
  <si>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</si>
  <si>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</si>
  <si>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</si>
  <si>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</si>
  <si>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</si>
  <si>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</si>
  <si>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</si>
  <si>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</si>
  <si>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</si>
  <si>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</si>
  <si>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</si>
  <si>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</si>
  <si>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</si>
  <si>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</si>
  <si>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</si>
  <si>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</si>
  <si>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</si>
  <si>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</si>
  <si>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</si>
  <si>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</si>
  <si>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</si>
  <si>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</si>
  <si>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</si>
  <si>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</si>
  <si>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</si>
  <si>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</si>
  <si>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</si>
  <si>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</si>
  <si>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</si>
  <si>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</si>
  <si>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</si>
  <si>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</si>
  <si>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</si>
  <si>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 xml:space="preserve">   INFORMACJA O STANIE BEZROBOCIA NA RYNKU PRACY W PUP GRÓJEC ZA luty 2016r.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</si>
</sst>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50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0"/>
      <color indexed="12"/>
      <name val="Arial CE"/>
      <family val="0"/>
    </font>
    <font>
      <b/>
      <sz val="11"/>
      <color indexed="12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5" xfId="0" applyBorder="1" applyAlignment="1">
      <alignment/>
    </xf>
    <xf numFmtId="0" fontId="1" fillId="0" borderId="10" xfId="0" applyFont="1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0" fontId="12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4" fillId="33" borderId="10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64" fontId="8" fillId="0" borderId="17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SheetLayoutView="100" zoomScalePageLayoutView="0" workbookViewId="0" topLeftCell="A1">
      <selection activeCell="M4" sqref="M4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53" t="s">
        <v>36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s="12" customFormat="1" ht="20.25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4" ht="21.75" customHeight="1">
      <c r="A3" s="14"/>
      <c r="B3" s="26" t="s">
        <v>7</v>
      </c>
      <c r="C3" s="27" t="s">
        <v>8</v>
      </c>
      <c r="D3" s="25" t="s">
        <v>9</v>
      </c>
      <c r="E3" s="27" t="s">
        <v>10</v>
      </c>
      <c r="F3" s="25" t="s">
        <v>11</v>
      </c>
      <c r="G3" s="27" t="s">
        <v>12</v>
      </c>
      <c r="H3" s="25" t="s">
        <v>13</v>
      </c>
      <c r="I3" s="27" t="s">
        <v>22</v>
      </c>
      <c r="J3" s="25" t="s">
        <v>14</v>
      </c>
      <c r="K3" s="27" t="s">
        <v>15</v>
      </c>
      <c r="L3" s="25" t="s">
        <v>16</v>
      </c>
      <c r="M3" s="11"/>
      <c r="N3" s="11"/>
    </row>
    <row r="4" spans="1:14" ht="14.25">
      <c r="A4" s="46" t="s">
        <v>0</v>
      </c>
      <c r="B4" s="35">
        <v>113</v>
      </c>
      <c r="C4" s="36">
        <v>137</v>
      </c>
      <c r="D4" s="37">
        <v>239</v>
      </c>
      <c r="E4" s="36">
        <v>56</v>
      </c>
      <c r="F4" s="37">
        <v>602</v>
      </c>
      <c r="G4" s="36">
        <v>145</v>
      </c>
      <c r="H4" s="37">
        <v>181</v>
      </c>
      <c r="I4" s="36">
        <v>196</v>
      </c>
      <c r="J4" s="37">
        <v>112</v>
      </c>
      <c r="K4" s="36">
        <v>491</v>
      </c>
      <c r="L4" s="38">
        <f>SUM(B4:K4)</f>
        <v>2272</v>
      </c>
      <c r="M4" s="29"/>
      <c r="N4" s="30"/>
    </row>
    <row r="5" spans="1:14" ht="14.25">
      <c r="A5" s="39" t="s">
        <v>1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31"/>
      <c r="M5" s="29"/>
      <c r="N5" s="30"/>
    </row>
    <row r="6" spans="1:14" ht="15">
      <c r="A6" s="39" t="s">
        <v>18</v>
      </c>
      <c r="B6" s="17">
        <v>112</v>
      </c>
      <c r="C6" s="16">
        <v>135</v>
      </c>
      <c r="D6" s="16">
        <v>230</v>
      </c>
      <c r="E6" s="16">
        <v>60</v>
      </c>
      <c r="F6" s="16">
        <v>598</v>
      </c>
      <c r="G6" s="16">
        <v>139</v>
      </c>
      <c r="H6" s="16">
        <v>183</v>
      </c>
      <c r="I6" s="16">
        <v>189</v>
      </c>
      <c r="J6" s="16">
        <v>113</v>
      </c>
      <c r="K6" s="16">
        <v>480</v>
      </c>
      <c r="L6" s="28">
        <f>SUM(B6:K6)</f>
        <v>2239</v>
      </c>
      <c r="M6" s="31"/>
      <c r="N6" s="30"/>
    </row>
    <row r="7" spans="1:219" s="4" customFormat="1" ht="15.75" thickBot="1">
      <c r="A7" s="39" t="s">
        <v>19</v>
      </c>
      <c r="B7" s="20">
        <v>14</v>
      </c>
      <c r="C7" s="16">
        <v>21</v>
      </c>
      <c r="D7" s="16">
        <v>34</v>
      </c>
      <c r="E7" s="16">
        <v>5</v>
      </c>
      <c r="F7" s="16">
        <v>115</v>
      </c>
      <c r="G7" s="16">
        <v>23</v>
      </c>
      <c r="H7" s="16">
        <v>27</v>
      </c>
      <c r="I7" s="16">
        <v>37</v>
      </c>
      <c r="J7" s="16">
        <v>19</v>
      </c>
      <c r="K7" s="16">
        <v>82</v>
      </c>
      <c r="L7" s="28">
        <f>SUM(B7:K7)</f>
        <v>377</v>
      </c>
      <c r="M7" s="31"/>
      <c r="N7" s="32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9" t="s">
        <v>20</v>
      </c>
      <c r="B8" s="21">
        <v>13</v>
      </c>
      <c r="C8" s="20">
        <v>19</v>
      </c>
      <c r="D8" s="22">
        <v>26</v>
      </c>
      <c r="E8" s="22">
        <v>10</v>
      </c>
      <c r="F8" s="22">
        <v>112</v>
      </c>
      <c r="G8" s="22">
        <v>17</v>
      </c>
      <c r="H8" s="22">
        <v>28</v>
      </c>
      <c r="I8" s="22">
        <v>30</v>
      </c>
      <c r="J8" s="22">
        <v>20</v>
      </c>
      <c r="K8" s="22">
        <v>69</v>
      </c>
      <c r="L8" s="28">
        <f>SUM(B8:K8)</f>
        <v>344</v>
      </c>
      <c r="M8" s="31"/>
      <c r="N8" s="32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40" t="s">
        <v>35</v>
      </c>
      <c r="B9" s="47">
        <f aca="true" t="shared" si="0" ref="B9:L9">B4-B6</f>
        <v>1</v>
      </c>
      <c r="C9" s="47">
        <f t="shared" si="0"/>
        <v>2</v>
      </c>
      <c r="D9" s="47">
        <f t="shared" si="0"/>
        <v>9</v>
      </c>
      <c r="E9" s="47">
        <f t="shared" si="0"/>
        <v>-4</v>
      </c>
      <c r="F9" s="47">
        <f t="shared" si="0"/>
        <v>4</v>
      </c>
      <c r="G9" s="47">
        <f t="shared" si="0"/>
        <v>6</v>
      </c>
      <c r="H9" s="47">
        <f t="shared" si="0"/>
        <v>-2</v>
      </c>
      <c r="I9" s="47">
        <f t="shared" si="0"/>
        <v>7</v>
      </c>
      <c r="J9" s="47">
        <f t="shared" si="0"/>
        <v>-1</v>
      </c>
      <c r="K9" s="47">
        <f t="shared" si="0"/>
        <v>11</v>
      </c>
      <c r="L9" s="47">
        <f t="shared" si="0"/>
        <v>33</v>
      </c>
      <c r="M9" s="31"/>
      <c r="N9" s="32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41" t="s">
        <v>34</v>
      </c>
      <c r="B10" s="48">
        <f aca="true" t="shared" si="1" ref="B10:L10">B9*100%/B6</f>
        <v>0.008928571428571428</v>
      </c>
      <c r="C10" s="48">
        <f t="shared" si="1"/>
        <v>0.014814814814814815</v>
      </c>
      <c r="D10" s="48">
        <f t="shared" si="1"/>
        <v>0.0391304347826087</v>
      </c>
      <c r="E10" s="48">
        <f t="shared" si="1"/>
        <v>-0.06666666666666667</v>
      </c>
      <c r="F10" s="48">
        <f t="shared" si="1"/>
        <v>0.006688963210702341</v>
      </c>
      <c r="G10" s="48">
        <f t="shared" si="1"/>
        <v>0.04316546762589928</v>
      </c>
      <c r="H10" s="48">
        <f t="shared" si="1"/>
        <v>-0.01092896174863388</v>
      </c>
      <c r="I10" s="48">
        <f t="shared" si="1"/>
        <v>0.037037037037037035</v>
      </c>
      <c r="J10" s="48">
        <f t="shared" si="1"/>
        <v>-0.008849557522123894</v>
      </c>
      <c r="K10" s="48">
        <f t="shared" si="1"/>
        <v>0.022916666666666665</v>
      </c>
      <c r="L10" s="48">
        <f t="shared" si="1"/>
        <v>0.014738722644037517</v>
      </c>
      <c r="M10" s="31"/>
      <c r="N10" s="32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42" t="s">
        <v>17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31"/>
      <c r="M11" s="31"/>
      <c r="N11" s="32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21.75" customHeight="1" thickBot="1">
      <c r="A12" s="43" t="s">
        <v>2</v>
      </c>
      <c r="B12" s="17">
        <v>56</v>
      </c>
      <c r="C12" s="16">
        <v>64</v>
      </c>
      <c r="D12" s="16">
        <v>101</v>
      </c>
      <c r="E12" s="16">
        <v>27</v>
      </c>
      <c r="F12" s="16">
        <v>283</v>
      </c>
      <c r="G12" s="16">
        <v>74</v>
      </c>
      <c r="H12" s="22">
        <v>95</v>
      </c>
      <c r="I12" s="16">
        <v>71</v>
      </c>
      <c r="J12" s="16">
        <v>56</v>
      </c>
      <c r="K12" s="16">
        <v>234</v>
      </c>
      <c r="L12" s="28">
        <f>SUM(B12:K12)</f>
        <v>1061</v>
      </c>
      <c r="M12" s="31"/>
      <c r="N12" s="32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21.75" customHeight="1" thickBot="1">
      <c r="A13" s="43" t="s">
        <v>3</v>
      </c>
      <c r="B13" s="52">
        <f aca="true" t="shared" si="2" ref="B13:L13">B4-B12</f>
        <v>57</v>
      </c>
      <c r="C13" s="52">
        <f t="shared" si="2"/>
        <v>73</v>
      </c>
      <c r="D13" s="52">
        <f t="shared" si="2"/>
        <v>138</v>
      </c>
      <c r="E13" s="52">
        <f t="shared" si="2"/>
        <v>29</v>
      </c>
      <c r="F13" s="52">
        <f t="shared" si="2"/>
        <v>319</v>
      </c>
      <c r="G13" s="52">
        <f t="shared" si="2"/>
        <v>71</v>
      </c>
      <c r="H13" s="52">
        <f t="shared" si="2"/>
        <v>86</v>
      </c>
      <c r="I13" s="52">
        <f t="shared" si="2"/>
        <v>125</v>
      </c>
      <c r="J13" s="52">
        <f t="shared" si="2"/>
        <v>56</v>
      </c>
      <c r="K13" s="52">
        <f t="shared" si="2"/>
        <v>257</v>
      </c>
      <c r="L13" s="52">
        <f t="shared" si="2"/>
        <v>1211</v>
      </c>
      <c r="M13" s="31"/>
      <c r="N13" s="32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43" t="s">
        <v>4</v>
      </c>
      <c r="B14" s="17">
        <v>17</v>
      </c>
      <c r="C14" s="16">
        <v>17</v>
      </c>
      <c r="D14" s="23">
        <v>39</v>
      </c>
      <c r="E14" s="16">
        <v>5</v>
      </c>
      <c r="F14" s="16">
        <v>96</v>
      </c>
      <c r="G14" s="49">
        <v>23</v>
      </c>
      <c r="H14" s="51">
        <v>19</v>
      </c>
      <c r="I14" s="17">
        <v>28</v>
      </c>
      <c r="J14" s="52">
        <v>18</v>
      </c>
      <c r="K14" s="16">
        <v>100</v>
      </c>
      <c r="L14" s="28">
        <f>SUM(B14:K14)</f>
        <v>362</v>
      </c>
      <c r="M14" s="33"/>
      <c r="N14" s="34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43" t="s">
        <v>23</v>
      </c>
      <c r="B15" s="17">
        <v>45</v>
      </c>
      <c r="C15" s="16">
        <v>53</v>
      </c>
      <c r="D15" s="16">
        <v>80</v>
      </c>
      <c r="E15" s="16">
        <v>25</v>
      </c>
      <c r="F15" s="16">
        <v>203</v>
      </c>
      <c r="G15" s="16">
        <v>55</v>
      </c>
      <c r="H15" s="50">
        <v>82</v>
      </c>
      <c r="I15" s="16">
        <v>63</v>
      </c>
      <c r="J15" s="16">
        <v>50</v>
      </c>
      <c r="K15" s="16">
        <v>142</v>
      </c>
      <c r="L15" s="28">
        <f>SUM(B15:K15)</f>
        <v>798</v>
      </c>
      <c r="M15" s="31"/>
      <c r="N15" s="32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43" t="s">
        <v>24</v>
      </c>
      <c r="B16" s="20">
        <v>41</v>
      </c>
      <c r="C16" s="22">
        <v>55</v>
      </c>
      <c r="D16" s="22">
        <v>65</v>
      </c>
      <c r="E16" s="22">
        <v>30</v>
      </c>
      <c r="F16" s="22">
        <v>149</v>
      </c>
      <c r="G16" s="22">
        <v>46</v>
      </c>
      <c r="H16" s="16">
        <v>71</v>
      </c>
      <c r="I16" s="22">
        <v>62</v>
      </c>
      <c r="J16" s="16">
        <v>44</v>
      </c>
      <c r="K16" s="22">
        <v>135</v>
      </c>
      <c r="L16" s="28">
        <f aca="true" t="shared" si="3" ref="L16:L25">SUM(B16:K16)</f>
        <v>698</v>
      </c>
      <c r="M16" s="31"/>
      <c r="N16" s="32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43" t="s">
        <v>25</v>
      </c>
      <c r="B17" s="20">
        <v>0</v>
      </c>
      <c r="C17" s="22">
        <v>1</v>
      </c>
      <c r="D17" s="22">
        <v>1</v>
      </c>
      <c r="E17" s="22">
        <v>0</v>
      </c>
      <c r="F17" s="22">
        <v>3</v>
      </c>
      <c r="G17" s="22">
        <v>3</v>
      </c>
      <c r="H17" s="16">
        <v>0</v>
      </c>
      <c r="I17" s="22">
        <v>0</v>
      </c>
      <c r="J17" s="22">
        <v>0</v>
      </c>
      <c r="K17" s="16">
        <v>1</v>
      </c>
      <c r="L17" s="28">
        <f t="shared" si="3"/>
        <v>9</v>
      </c>
      <c r="M17" s="31"/>
      <c r="N17" s="3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44" t="s">
        <v>26</v>
      </c>
      <c r="B18" s="17">
        <v>91</v>
      </c>
      <c r="C18" s="16">
        <v>115</v>
      </c>
      <c r="D18" s="16">
        <v>199</v>
      </c>
      <c r="E18" s="16">
        <v>44</v>
      </c>
      <c r="F18" s="16">
        <v>466</v>
      </c>
      <c r="G18" s="16">
        <v>127</v>
      </c>
      <c r="H18" s="22">
        <v>152</v>
      </c>
      <c r="I18" s="16">
        <v>166</v>
      </c>
      <c r="J18" s="22">
        <v>98</v>
      </c>
      <c r="K18" s="22">
        <v>386</v>
      </c>
      <c r="L18" s="28">
        <f t="shared" si="3"/>
        <v>1844</v>
      </c>
      <c r="M18" s="31"/>
      <c r="N18" s="32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44" t="s">
        <v>27</v>
      </c>
      <c r="B19" s="17">
        <v>50</v>
      </c>
      <c r="C19" s="16">
        <v>60</v>
      </c>
      <c r="D19" s="16">
        <v>90</v>
      </c>
      <c r="E19" s="16">
        <v>27</v>
      </c>
      <c r="F19" s="16">
        <v>155</v>
      </c>
      <c r="G19" s="16">
        <v>55</v>
      </c>
      <c r="H19" s="22">
        <v>61</v>
      </c>
      <c r="I19" s="16">
        <v>66</v>
      </c>
      <c r="J19" s="16">
        <v>48</v>
      </c>
      <c r="K19" s="16">
        <v>163</v>
      </c>
      <c r="L19" s="28">
        <f t="shared" si="3"/>
        <v>775</v>
      </c>
      <c r="M19" s="31"/>
      <c r="N19" s="32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43" t="s">
        <v>28</v>
      </c>
      <c r="B20" s="17">
        <v>29</v>
      </c>
      <c r="C20" s="16">
        <v>42</v>
      </c>
      <c r="D20" s="16">
        <v>44</v>
      </c>
      <c r="E20" s="16">
        <v>17</v>
      </c>
      <c r="F20" s="16">
        <v>91</v>
      </c>
      <c r="G20" s="16">
        <v>38</v>
      </c>
      <c r="H20" s="16">
        <v>42</v>
      </c>
      <c r="I20" s="16">
        <v>32</v>
      </c>
      <c r="J20" s="16">
        <v>30</v>
      </c>
      <c r="K20" s="16">
        <v>95</v>
      </c>
      <c r="L20" s="28">
        <f t="shared" si="3"/>
        <v>460</v>
      </c>
      <c r="M20" s="31"/>
      <c r="N20" s="32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43" t="s">
        <v>29</v>
      </c>
      <c r="B21" s="17">
        <v>43</v>
      </c>
      <c r="C21" s="16">
        <v>56</v>
      </c>
      <c r="D21" s="16">
        <v>106</v>
      </c>
      <c r="E21" s="16">
        <v>30</v>
      </c>
      <c r="F21" s="16">
        <v>236</v>
      </c>
      <c r="G21" s="16">
        <v>56</v>
      </c>
      <c r="H21" s="16">
        <v>90</v>
      </c>
      <c r="I21" s="16">
        <v>99</v>
      </c>
      <c r="J21" s="16">
        <v>52</v>
      </c>
      <c r="K21" s="16">
        <v>182</v>
      </c>
      <c r="L21" s="28">
        <f t="shared" si="3"/>
        <v>950</v>
      </c>
      <c r="M21" s="31"/>
      <c r="N21" s="32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43" t="s">
        <v>30</v>
      </c>
      <c r="B22" s="17">
        <v>22</v>
      </c>
      <c r="C22" s="16">
        <v>34</v>
      </c>
      <c r="D22" s="16">
        <v>58</v>
      </c>
      <c r="E22" s="16">
        <v>8</v>
      </c>
      <c r="F22" s="16">
        <v>188</v>
      </c>
      <c r="G22" s="16">
        <v>45</v>
      </c>
      <c r="H22" s="16">
        <v>50</v>
      </c>
      <c r="I22" s="16">
        <v>65</v>
      </c>
      <c r="J22" s="16">
        <v>27</v>
      </c>
      <c r="K22" s="16">
        <v>145</v>
      </c>
      <c r="L22" s="28">
        <f t="shared" si="3"/>
        <v>642</v>
      </c>
      <c r="M22" s="31"/>
      <c r="N22" s="32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44" t="s">
        <v>33</v>
      </c>
      <c r="B23" s="17">
        <v>14</v>
      </c>
      <c r="C23" s="15">
        <v>17</v>
      </c>
      <c r="D23" s="16">
        <v>26</v>
      </c>
      <c r="E23" s="15">
        <v>5</v>
      </c>
      <c r="F23" s="16">
        <v>60</v>
      </c>
      <c r="G23" s="15">
        <v>20</v>
      </c>
      <c r="H23" s="16">
        <v>27</v>
      </c>
      <c r="I23" s="15">
        <v>8</v>
      </c>
      <c r="J23" s="16">
        <v>17</v>
      </c>
      <c r="K23" s="16">
        <v>51</v>
      </c>
      <c r="L23" s="28">
        <f t="shared" si="3"/>
        <v>245</v>
      </c>
      <c r="M23" s="31"/>
      <c r="N23" s="32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38.25">
      <c r="A24" s="44" t="s">
        <v>32</v>
      </c>
      <c r="B24" s="17">
        <v>0</v>
      </c>
      <c r="C24" s="15">
        <v>0</v>
      </c>
      <c r="D24" s="16">
        <v>0</v>
      </c>
      <c r="E24" s="15">
        <v>0</v>
      </c>
      <c r="F24" s="16">
        <v>0</v>
      </c>
      <c r="G24" s="15">
        <v>0</v>
      </c>
      <c r="H24" s="16">
        <v>0</v>
      </c>
      <c r="I24" s="15">
        <v>0</v>
      </c>
      <c r="J24" s="16">
        <v>0</v>
      </c>
      <c r="K24" s="15">
        <v>0</v>
      </c>
      <c r="L24" s="28">
        <f t="shared" si="3"/>
        <v>0</v>
      </c>
      <c r="M24" s="31"/>
      <c r="N24" s="32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15">
      <c r="A25" s="43" t="s">
        <v>31</v>
      </c>
      <c r="B25" s="17">
        <v>4</v>
      </c>
      <c r="C25" s="15">
        <v>5</v>
      </c>
      <c r="D25" s="16">
        <v>6</v>
      </c>
      <c r="E25" s="15">
        <v>1</v>
      </c>
      <c r="F25" s="16">
        <v>39</v>
      </c>
      <c r="G25" s="15">
        <v>3</v>
      </c>
      <c r="H25" s="16">
        <v>3</v>
      </c>
      <c r="I25" s="15">
        <v>4</v>
      </c>
      <c r="J25" s="16">
        <v>3</v>
      </c>
      <c r="K25" s="15">
        <v>10</v>
      </c>
      <c r="L25" s="28">
        <f t="shared" si="3"/>
        <v>78</v>
      </c>
      <c r="M25" s="31"/>
      <c r="N25" s="32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45">
      <c r="A26" s="45" t="s">
        <v>21</v>
      </c>
      <c r="B26" s="20">
        <v>14</v>
      </c>
      <c r="C26" s="16">
        <v>21</v>
      </c>
      <c r="D26" s="16">
        <v>34</v>
      </c>
      <c r="E26" s="16">
        <v>5</v>
      </c>
      <c r="F26" s="16">
        <v>115</v>
      </c>
      <c r="G26" s="16">
        <v>23</v>
      </c>
      <c r="H26" s="16">
        <v>27</v>
      </c>
      <c r="I26" s="16">
        <v>37</v>
      </c>
      <c r="J26" s="16">
        <v>19</v>
      </c>
      <c r="K26" s="16">
        <v>82</v>
      </c>
      <c r="L26" s="28">
        <f>SUM(B26:K26)</f>
        <v>377</v>
      </c>
      <c r="M26" s="31"/>
      <c r="N26" s="32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1" customFormat="1" ht="21.75" customHeight="1">
      <c r="A27" s="43" t="s">
        <v>5</v>
      </c>
      <c r="B27" s="17">
        <v>3</v>
      </c>
      <c r="C27" s="16">
        <v>4</v>
      </c>
      <c r="D27" s="16">
        <v>8</v>
      </c>
      <c r="E27" s="16">
        <v>0</v>
      </c>
      <c r="F27" s="16">
        <v>19</v>
      </c>
      <c r="G27" s="16">
        <v>3</v>
      </c>
      <c r="H27" s="16">
        <v>5</v>
      </c>
      <c r="I27" s="16">
        <v>9</v>
      </c>
      <c r="J27" s="16">
        <v>0</v>
      </c>
      <c r="K27" s="16">
        <v>21</v>
      </c>
      <c r="L27" s="28">
        <f>SUM(B27:K27)</f>
        <v>72</v>
      </c>
      <c r="M27" s="31"/>
      <c r="N27" s="32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 thickBot="1">
      <c r="A28" s="43" t="s">
        <v>6</v>
      </c>
      <c r="B28" s="17">
        <v>11</v>
      </c>
      <c r="C28" s="16">
        <v>17</v>
      </c>
      <c r="D28" s="16">
        <v>26</v>
      </c>
      <c r="E28" s="16">
        <v>5</v>
      </c>
      <c r="F28" s="16">
        <v>96</v>
      </c>
      <c r="G28" s="16">
        <v>20</v>
      </c>
      <c r="H28" s="16">
        <v>22</v>
      </c>
      <c r="I28" s="16">
        <v>28</v>
      </c>
      <c r="J28" s="16">
        <v>19</v>
      </c>
      <c r="K28" s="16">
        <v>61</v>
      </c>
      <c r="L28" s="28">
        <f>SUM(B28:K28)</f>
        <v>305</v>
      </c>
      <c r="M28" s="31"/>
      <c r="N28" s="32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5" customFormat="1" ht="21" customHeight="1" thickBo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1">
    <mergeCell ref="A1:L1"/>
  </mergeCells>
  <printOptions horizontalCentered="1"/>
  <pageMargins left="0" right="0" top="0.7874015748031497" bottom="0.3937007874015748" header="0.5118110236220472" footer="0.5118110236220472"/>
  <pageSetup horizontalDpi="300" verticalDpi="3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Dorota Żegnałek</cp:lastModifiedBy>
  <cp:lastPrinted>2016-03-10T10:15:29Z</cp:lastPrinted>
  <dcterms:created xsi:type="dcterms:W3CDTF">2000-07-27T11:36:55Z</dcterms:created>
  <dcterms:modified xsi:type="dcterms:W3CDTF">2017-09-08T06:45:45Z</dcterms:modified>
  <cp:category/>
  <cp:version/>
  <cp:contentType/>
  <cp:contentStatus/>
</cp:coreProperties>
</file>