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540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<sst xmlns="http://schemas.openxmlformats.org/spreadsheetml/2006/main" count="37" uniqueCount="37">
  <si>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</si>
  <si>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</si>
  <si>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</si>
  <si>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</si>
  <si>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</si>
  <si>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</si>
  <si>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</si>
  <si>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</si>
  <si>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</si>
  <si>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</si>
  <si>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</si>
  <si>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</si>
  <si>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</si>
  <si>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</si>
  <si>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</si>
  <si>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</si>
  <si>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</si>
  <si>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</si>
  <si>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</si>
  <si>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</si>
  <si>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</si>
  <si>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</si>
  <si>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</si>
  <si>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</si>
  <si>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</si>
  <si>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</si>
  <si>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</si>
  <si>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</si>
  <si>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</si>
  <si>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</si>
  <si>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</si>
  <si>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</si>
  <si>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</si>
  <si>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</si>
  <si>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</si>
  <si>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</si>
  <si>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 xml:space="preserve">   INFORMACJA O STANIE BEZROBOCIA NA RYNKU PRACY W PUP GRÓJEC ZA MARZEC 2015r.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</si>
</sst>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SheetLayoutView="100" zoomScalePageLayoutView="0" workbookViewId="0" topLeftCell="A1">
      <selection activeCell="F16" sqref="F16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51" t="s">
        <v>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s="12" customFormat="1" ht="20.25" hidden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4" ht="21.75" customHeight="1">
      <c r="A3" s="13"/>
      <c r="B3" s="16" t="s">
        <v>7</v>
      </c>
      <c r="C3" s="17" t="s">
        <v>8</v>
      </c>
      <c r="D3" s="15" t="s">
        <v>9</v>
      </c>
      <c r="E3" s="17" t="s">
        <v>10</v>
      </c>
      <c r="F3" s="15" t="s">
        <v>11</v>
      </c>
      <c r="G3" s="17" t="s">
        <v>12</v>
      </c>
      <c r="H3" s="15" t="s">
        <v>13</v>
      </c>
      <c r="I3" s="17" t="s">
        <v>22</v>
      </c>
      <c r="J3" s="15" t="s">
        <v>14</v>
      </c>
      <c r="K3" s="17" t="s">
        <v>15</v>
      </c>
      <c r="L3" s="15" t="s">
        <v>16</v>
      </c>
      <c r="M3" s="11"/>
      <c r="N3" s="11"/>
    </row>
    <row r="4" spans="1:14" ht="14.25">
      <c r="A4" s="33" t="s">
        <v>0</v>
      </c>
      <c r="B4" s="34">
        <v>141</v>
      </c>
      <c r="C4" s="35">
        <v>166</v>
      </c>
      <c r="D4" s="35">
        <v>273</v>
      </c>
      <c r="E4" s="34">
        <v>66</v>
      </c>
      <c r="F4" s="35">
        <v>816</v>
      </c>
      <c r="G4" s="34">
        <v>166</v>
      </c>
      <c r="H4" s="35">
        <v>265</v>
      </c>
      <c r="I4" s="34">
        <v>278</v>
      </c>
      <c r="J4" s="35">
        <v>152</v>
      </c>
      <c r="K4" s="34">
        <v>546</v>
      </c>
      <c r="L4" s="18">
        <f>SUM(A4:K4)</f>
        <v>2869</v>
      </c>
      <c r="M4" s="19"/>
      <c r="N4" s="20"/>
    </row>
    <row r="5" spans="1:14" ht="14.25">
      <c r="A5" s="26" t="s">
        <v>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21"/>
      <c r="M5" s="19"/>
      <c r="N5" s="20"/>
    </row>
    <row r="6" spans="1:14" ht="15">
      <c r="A6" s="26" t="s">
        <v>18</v>
      </c>
      <c r="B6" s="39">
        <v>131</v>
      </c>
      <c r="C6" s="43">
        <v>164</v>
      </c>
      <c r="D6" s="43">
        <v>282</v>
      </c>
      <c r="E6" s="43">
        <v>66</v>
      </c>
      <c r="F6" s="43">
        <v>835</v>
      </c>
      <c r="G6" s="43">
        <v>173</v>
      </c>
      <c r="H6" s="43">
        <v>259</v>
      </c>
      <c r="I6" s="43">
        <v>277</v>
      </c>
      <c r="J6" s="43">
        <v>160</v>
      </c>
      <c r="K6" s="43">
        <v>558</v>
      </c>
      <c r="L6" s="18">
        <f>SUM(B6:K6)</f>
        <v>2905</v>
      </c>
      <c r="M6" s="21"/>
      <c r="N6" s="20"/>
    </row>
    <row r="7" spans="1:219" s="4" customFormat="1" ht="15.75" thickBot="1">
      <c r="A7" s="26" t="s">
        <v>19</v>
      </c>
      <c r="B7" s="37">
        <f>B4-B6+B8</f>
        <v>26</v>
      </c>
      <c r="C7" s="37">
        <f aca="true" t="shared" si="0" ref="C7:L7">C4-C6+C8</f>
        <v>29</v>
      </c>
      <c r="D7" s="37">
        <f t="shared" si="0"/>
        <v>25</v>
      </c>
      <c r="E7" s="37">
        <f t="shared" si="0"/>
        <v>9</v>
      </c>
      <c r="F7" s="37">
        <f t="shared" si="0"/>
        <v>107</v>
      </c>
      <c r="G7" s="37">
        <f t="shared" si="0"/>
        <v>23</v>
      </c>
      <c r="H7" s="37">
        <f t="shared" si="0"/>
        <v>39</v>
      </c>
      <c r="I7" s="37">
        <f t="shared" si="0"/>
        <v>30</v>
      </c>
      <c r="J7" s="37">
        <f t="shared" si="0"/>
        <v>11</v>
      </c>
      <c r="K7" s="37">
        <f t="shared" si="0"/>
        <v>73</v>
      </c>
      <c r="L7" s="41">
        <f t="shared" si="0"/>
        <v>372</v>
      </c>
      <c r="M7" s="21"/>
      <c r="N7" s="2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26" t="s">
        <v>20</v>
      </c>
      <c r="B8" s="44">
        <v>16</v>
      </c>
      <c r="C8" s="38">
        <v>27</v>
      </c>
      <c r="D8" s="38">
        <v>34</v>
      </c>
      <c r="E8" s="44">
        <v>9</v>
      </c>
      <c r="F8" s="38">
        <v>126</v>
      </c>
      <c r="G8" s="44">
        <v>30</v>
      </c>
      <c r="H8" s="38">
        <v>33</v>
      </c>
      <c r="I8" s="44">
        <v>29</v>
      </c>
      <c r="J8" s="38">
        <v>19</v>
      </c>
      <c r="K8" s="44">
        <v>85</v>
      </c>
      <c r="L8" s="23">
        <f>SUM(A8:K8)</f>
        <v>408</v>
      </c>
      <c r="M8" s="21"/>
      <c r="N8" s="2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27" t="s">
        <v>35</v>
      </c>
      <c r="B9" s="39">
        <f>B4-B6</f>
        <v>10</v>
      </c>
      <c r="C9" s="39">
        <f aca="true" t="shared" si="1" ref="C9:L9">C4-C6</f>
        <v>2</v>
      </c>
      <c r="D9" s="39">
        <f t="shared" si="1"/>
        <v>-9</v>
      </c>
      <c r="E9" s="39">
        <f t="shared" si="1"/>
        <v>0</v>
      </c>
      <c r="F9" s="39">
        <f t="shared" si="1"/>
        <v>-19</v>
      </c>
      <c r="G9" s="39">
        <f t="shared" si="1"/>
        <v>-7</v>
      </c>
      <c r="H9" s="39">
        <f t="shared" si="1"/>
        <v>6</v>
      </c>
      <c r="I9" s="39">
        <f t="shared" si="1"/>
        <v>1</v>
      </c>
      <c r="J9" s="39">
        <f t="shared" si="1"/>
        <v>-8</v>
      </c>
      <c r="K9" s="39">
        <f t="shared" si="1"/>
        <v>-12</v>
      </c>
      <c r="L9" s="36">
        <f t="shared" si="1"/>
        <v>-36</v>
      </c>
      <c r="M9" s="21"/>
      <c r="N9" s="2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28" t="s">
        <v>34</v>
      </c>
      <c r="B10" s="40">
        <f>B9*100/B6</f>
        <v>7.633587786259542</v>
      </c>
      <c r="C10" s="40">
        <f aca="true" t="shared" si="2" ref="C10:L10">C9*100/C6</f>
        <v>1.2195121951219512</v>
      </c>
      <c r="D10" s="40">
        <f t="shared" si="2"/>
        <v>-3.1914893617021276</v>
      </c>
      <c r="E10" s="40">
        <f t="shared" si="2"/>
        <v>0</v>
      </c>
      <c r="F10" s="40">
        <f t="shared" si="2"/>
        <v>-2.2754491017964074</v>
      </c>
      <c r="G10" s="40">
        <f t="shared" si="2"/>
        <v>-4.046242774566474</v>
      </c>
      <c r="H10" s="40">
        <f t="shared" si="2"/>
        <v>2.3166023166023164</v>
      </c>
      <c r="I10" s="40">
        <f t="shared" si="2"/>
        <v>0.36101083032490977</v>
      </c>
      <c r="J10" s="40">
        <f t="shared" si="2"/>
        <v>-5</v>
      </c>
      <c r="K10" s="40">
        <f t="shared" si="2"/>
        <v>-2.150537634408602</v>
      </c>
      <c r="L10" s="42">
        <f t="shared" si="2"/>
        <v>-1.2392426850258176</v>
      </c>
      <c r="M10" s="21"/>
      <c r="N10" s="2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29" t="s">
        <v>17</v>
      </c>
      <c r="B11" s="46"/>
      <c r="C11" s="48"/>
      <c r="D11" s="48"/>
      <c r="E11" s="48"/>
      <c r="F11" s="48"/>
      <c r="G11" s="48"/>
      <c r="H11" s="48"/>
      <c r="I11" s="48"/>
      <c r="J11" s="48"/>
      <c r="K11" s="48"/>
      <c r="L11" s="21"/>
      <c r="M11" s="21"/>
      <c r="N11" s="2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21.75" customHeight="1" thickBot="1">
      <c r="A12" s="30" t="s">
        <v>2</v>
      </c>
      <c r="B12" s="39">
        <v>69</v>
      </c>
      <c r="C12" s="43">
        <v>74</v>
      </c>
      <c r="D12" s="43">
        <v>110</v>
      </c>
      <c r="E12" s="43">
        <v>33</v>
      </c>
      <c r="F12" s="43">
        <v>401</v>
      </c>
      <c r="G12" s="43">
        <v>87</v>
      </c>
      <c r="H12" s="43">
        <v>130</v>
      </c>
      <c r="I12" s="43">
        <v>100</v>
      </c>
      <c r="J12" s="43">
        <v>82</v>
      </c>
      <c r="K12" s="43">
        <v>283</v>
      </c>
      <c r="L12" s="18">
        <f>SUM(B12:K12)</f>
        <v>1369</v>
      </c>
      <c r="M12" s="21"/>
      <c r="N12" s="2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21.75" customHeight="1" thickBot="1">
      <c r="A13" s="30" t="s">
        <v>3</v>
      </c>
      <c r="B13" s="39">
        <f>B4-B12</f>
        <v>72</v>
      </c>
      <c r="C13" s="39">
        <f aca="true" t="shared" si="3" ref="C13:L13">C4-C12</f>
        <v>92</v>
      </c>
      <c r="D13" s="39">
        <f t="shared" si="3"/>
        <v>163</v>
      </c>
      <c r="E13" s="39">
        <f t="shared" si="3"/>
        <v>33</v>
      </c>
      <c r="F13" s="39">
        <f t="shared" si="3"/>
        <v>415</v>
      </c>
      <c r="G13" s="39">
        <f t="shared" si="3"/>
        <v>79</v>
      </c>
      <c r="H13" s="39">
        <f t="shared" si="3"/>
        <v>135</v>
      </c>
      <c r="I13" s="39">
        <f t="shared" si="3"/>
        <v>178</v>
      </c>
      <c r="J13" s="37">
        <f t="shared" si="3"/>
        <v>70</v>
      </c>
      <c r="K13" s="39">
        <f t="shared" si="3"/>
        <v>263</v>
      </c>
      <c r="L13" s="36">
        <f t="shared" si="3"/>
        <v>1500</v>
      </c>
      <c r="M13" s="21"/>
      <c r="N13" s="2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30" t="s">
        <v>4</v>
      </c>
      <c r="B14" s="39">
        <v>19</v>
      </c>
      <c r="C14" s="43">
        <v>19</v>
      </c>
      <c r="D14" s="45">
        <v>32</v>
      </c>
      <c r="E14" s="43">
        <v>5</v>
      </c>
      <c r="F14" s="43">
        <v>125</v>
      </c>
      <c r="G14" s="43">
        <v>19</v>
      </c>
      <c r="H14" s="43">
        <v>33</v>
      </c>
      <c r="I14" s="46">
        <v>38</v>
      </c>
      <c r="J14" s="50">
        <v>18</v>
      </c>
      <c r="K14" s="39">
        <v>82</v>
      </c>
      <c r="L14" s="18">
        <f aca="true" t="shared" si="4" ref="L14:L28">SUM(B14:K14)</f>
        <v>390</v>
      </c>
      <c r="M14" s="24"/>
      <c r="N14" s="25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30" t="s">
        <v>23</v>
      </c>
      <c r="B15" s="39">
        <v>48</v>
      </c>
      <c r="C15" s="43">
        <v>73</v>
      </c>
      <c r="D15" s="43">
        <v>95</v>
      </c>
      <c r="E15" s="43">
        <v>34</v>
      </c>
      <c r="F15" s="43">
        <v>272</v>
      </c>
      <c r="G15" s="43">
        <v>66</v>
      </c>
      <c r="H15" s="43">
        <v>115</v>
      </c>
      <c r="I15" s="46">
        <v>99</v>
      </c>
      <c r="J15" s="43">
        <v>55</v>
      </c>
      <c r="K15" s="39">
        <v>167</v>
      </c>
      <c r="L15" s="18">
        <f t="shared" si="4"/>
        <v>1024</v>
      </c>
      <c r="M15" s="21"/>
      <c r="N15" s="2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30" t="s">
        <v>24</v>
      </c>
      <c r="B16" s="37">
        <v>52</v>
      </c>
      <c r="C16" s="38">
        <v>76</v>
      </c>
      <c r="D16" s="38">
        <v>80</v>
      </c>
      <c r="E16" s="38">
        <v>38</v>
      </c>
      <c r="F16" s="38">
        <v>232</v>
      </c>
      <c r="G16" s="38">
        <v>58</v>
      </c>
      <c r="H16" s="38">
        <v>110</v>
      </c>
      <c r="I16" s="47">
        <v>88</v>
      </c>
      <c r="J16" s="43">
        <v>58</v>
      </c>
      <c r="K16" s="37">
        <v>176</v>
      </c>
      <c r="L16" s="18">
        <f t="shared" si="4"/>
        <v>968</v>
      </c>
      <c r="M16" s="21"/>
      <c r="N16" s="22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30" t="s">
        <v>25</v>
      </c>
      <c r="B17" s="37">
        <v>0</v>
      </c>
      <c r="C17" s="38">
        <v>0</v>
      </c>
      <c r="D17" s="38">
        <v>0</v>
      </c>
      <c r="E17" s="38">
        <v>0</v>
      </c>
      <c r="F17" s="38">
        <v>1</v>
      </c>
      <c r="G17" s="38">
        <v>1</v>
      </c>
      <c r="H17" s="38">
        <v>1</v>
      </c>
      <c r="I17" s="47">
        <v>0</v>
      </c>
      <c r="J17" s="43">
        <v>0</v>
      </c>
      <c r="K17" s="37">
        <v>1</v>
      </c>
      <c r="L17" s="18">
        <f t="shared" si="4"/>
        <v>4</v>
      </c>
      <c r="M17" s="21"/>
      <c r="N17" s="2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31" t="s">
        <v>26</v>
      </c>
      <c r="B18" s="39">
        <v>123</v>
      </c>
      <c r="C18" s="43">
        <v>141</v>
      </c>
      <c r="D18" s="43">
        <v>227</v>
      </c>
      <c r="E18" s="43">
        <v>57</v>
      </c>
      <c r="F18" s="43">
        <v>659</v>
      </c>
      <c r="G18" s="43">
        <v>146</v>
      </c>
      <c r="H18" s="43">
        <v>223</v>
      </c>
      <c r="I18" s="46">
        <v>235</v>
      </c>
      <c r="J18" s="43">
        <v>128</v>
      </c>
      <c r="K18" s="39">
        <v>461</v>
      </c>
      <c r="L18" s="18">
        <f t="shared" si="4"/>
        <v>2400</v>
      </c>
      <c r="M18" s="21"/>
      <c r="N18" s="2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31" t="s">
        <v>27</v>
      </c>
      <c r="B19" s="39">
        <v>60</v>
      </c>
      <c r="C19" s="43">
        <v>79</v>
      </c>
      <c r="D19" s="43">
        <v>105</v>
      </c>
      <c r="E19" s="43">
        <v>42</v>
      </c>
      <c r="F19" s="43">
        <v>228</v>
      </c>
      <c r="G19" s="43">
        <v>66</v>
      </c>
      <c r="H19" s="43">
        <v>102</v>
      </c>
      <c r="I19" s="43">
        <v>98</v>
      </c>
      <c r="J19" s="43">
        <v>65</v>
      </c>
      <c r="K19" s="43">
        <v>202</v>
      </c>
      <c r="L19" s="18">
        <f t="shared" si="4"/>
        <v>1047</v>
      </c>
      <c r="M19" s="21"/>
      <c r="N19" s="2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30" t="s">
        <v>28</v>
      </c>
      <c r="B20" s="39">
        <v>44</v>
      </c>
      <c r="C20" s="43">
        <v>57</v>
      </c>
      <c r="D20" s="43">
        <v>55</v>
      </c>
      <c r="E20" s="43">
        <v>30</v>
      </c>
      <c r="F20" s="43">
        <v>134</v>
      </c>
      <c r="G20" s="43">
        <v>40</v>
      </c>
      <c r="H20" s="43">
        <v>65</v>
      </c>
      <c r="I20" s="43">
        <v>42</v>
      </c>
      <c r="J20" s="43">
        <v>45</v>
      </c>
      <c r="K20" s="43">
        <v>124</v>
      </c>
      <c r="L20" s="18">
        <f t="shared" si="4"/>
        <v>636</v>
      </c>
      <c r="M20" s="21"/>
      <c r="N20" s="2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30" t="s">
        <v>29</v>
      </c>
      <c r="B21" s="39">
        <v>64</v>
      </c>
      <c r="C21" s="43">
        <v>76</v>
      </c>
      <c r="D21" s="43">
        <v>126</v>
      </c>
      <c r="E21" s="43">
        <v>32</v>
      </c>
      <c r="F21" s="43">
        <v>354</v>
      </c>
      <c r="G21" s="43">
        <v>89</v>
      </c>
      <c r="H21" s="43">
        <v>121</v>
      </c>
      <c r="I21" s="43">
        <v>138</v>
      </c>
      <c r="J21" s="43">
        <v>73</v>
      </c>
      <c r="K21" s="43">
        <v>242</v>
      </c>
      <c r="L21" s="18">
        <f t="shared" si="4"/>
        <v>1315</v>
      </c>
      <c r="M21" s="21"/>
      <c r="N21" s="2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30" t="s">
        <v>30</v>
      </c>
      <c r="B22" s="39">
        <v>35</v>
      </c>
      <c r="C22" s="43">
        <v>34</v>
      </c>
      <c r="D22" s="43">
        <v>63</v>
      </c>
      <c r="E22" s="43">
        <v>9</v>
      </c>
      <c r="F22" s="43">
        <v>260</v>
      </c>
      <c r="G22" s="43">
        <v>39</v>
      </c>
      <c r="H22" s="43">
        <v>69</v>
      </c>
      <c r="I22" s="43">
        <v>82</v>
      </c>
      <c r="J22" s="43">
        <v>37</v>
      </c>
      <c r="K22" s="43">
        <v>163</v>
      </c>
      <c r="L22" s="18">
        <f t="shared" si="4"/>
        <v>791</v>
      </c>
      <c r="M22" s="21"/>
      <c r="N22" s="2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31" t="s">
        <v>33</v>
      </c>
      <c r="B23" s="39">
        <v>12</v>
      </c>
      <c r="C23" s="48">
        <v>19</v>
      </c>
      <c r="D23" s="43">
        <v>30</v>
      </c>
      <c r="E23" s="48">
        <v>8</v>
      </c>
      <c r="F23" s="43">
        <v>91</v>
      </c>
      <c r="G23" s="48">
        <v>23</v>
      </c>
      <c r="H23" s="43">
        <v>36</v>
      </c>
      <c r="I23" s="43">
        <v>26</v>
      </c>
      <c r="J23" s="43">
        <v>14</v>
      </c>
      <c r="K23" s="48">
        <v>59</v>
      </c>
      <c r="L23" s="18">
        <f t="shared" si="4"/>
        <v>318</v>
      </c>
      <c r="M23" s="21"/>
      <c r="N23" s="2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38.25">
      <c r="A24" s="31" t="s">
        <v>32</v>
      </c>
      <c r="B24" s="39">
        <v>0</v>
      </c>
      <c r="C24" s="48">
        <v>0</v>
      </c>
      <c r="D24" s="43">
        <v>0</v>
      </c>
      <c r="E24" s="48">
        <v>0</v>
      </c>
      <c r="F24" s="43">
        <v>0</v>
      </c>
      <c r="G24" s="48">
        <v>0</v>
      </c>
      <c r="H24" s="43">
        <v>0</v>
      </c>
      <c r="I24" s="43">
        <v>0</v>
      </c>
      <c r="J24" s="43">
        <v>0</v>
      </c>
      <c r="K24" s="48">
        <v>0</v>
      </c>
      <c r="L24" s="18">
        <f t="shared" si="4"/>
        <v>0</v>
      </c>
      <c r="M24" s="21"/>
      <c r="N24" s="2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15">
      <c r="A25" s="30" t="s">
        <v>31</v>
      </c>
      <c r="B25" s="39">
        <v>3</v>
      </c>
      <c r="C25" s="48">
        <v>3</v>
      </c>
      <c r="D25" s="43">
        <v>8</v>
      </c>
      <c r="E25" s="48">
        <v>0</v>
      </c>
      <c r="F25" s="43">
        <v>39</v>
      </c>
      <c r="G25" s="48">
        <v>2</v>
      </c>
      <c r="H25" s="43">
        <v>2</v>
      </c>
      <c r="I25" s="43">
        <v>7</v>
      </c>
      <c r="J25" s="43">
        <v>3</v>
      </c>
      <c r="K25" s="48">
        <v>14</v>
      </c>
      <c r="L25" s="18">
        <f t="shared" si="4"/>
        <v>81</v>
      </c>
      <c r="M25" s="21"/>
      <c r="N25" s="2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45">
      <c r="A26" s="32" t="s">
        <v>21</v>
      </c>
      <c r="B26" s="39">
        <v>26</v>
      </c>
      <c r="C26" s="48">
        <v>29</v>
      </c>
      <c r="D26" s="43">
        <v>25</v>
      </c>
      <c r="E26" s="48">
        <v>9</v>
      </c>
      <c r="F26" s="43">
        <v>107</v>
      </c>
      <c r="G26" s="48">
        <v>23</v>
      </c>
      <c r="H26" s="43">
        <v>39</v>
      </c>
      <c r="I26" s="43">
        <v>30</v>
      </c>
      <c r="J26" s="43">
        <v>11</v>
      </c>
      <c r="K26" s="48">
        <v>73</v>
      </c>
      <c r="L26" s="18">
        <f t="shared" si="4"/>
        <v>372</v>
      </c>
      <c r="M26" s="21"/>
      <c r="N26" s="2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1" customFormat="1" ht="21.75" customHeight="1">
      <c r="A27" s="30" t="s">
        <v>5</v>
      </c>
      <c r="B27" s="39">
        <v>4</v>
      </c>
      <c r="C27" s="43">
        <v>8</v>
      </c>
      <c r="D27" s="43">
        <v>5</v>
      </c>
      <c r="E27" s="43">
        <v>3</v>
      </c>
      <c r="F27" s="43">
        <v>18</v>
      </c>
      <c r="G27" s="43">
        <v>5</v>
      </c>
      <c r="H27" s="43">
        <v>6</v>
      </c>
      <c r="I27" s="43">
        <v>7</v>
      </c>
      <c r="J27" s="43">
        <v>3</v>
      </c>
      <c r="K27" s="43">
        <v>27</v>
      </c>
      <c r="L27" s="18">
        <f t="shared" si="4"/>
        <v>86</v>
      </c>
      <c r="M27" s="21"/>
      <c r="N27" s="22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 thickBot="1">
      <c r="A28" s="30" t="s">
        <v>6</v>
      </c>
      <c r="B28" s="39">
        <v>22</v>
      </c>
      <c r="C28" s="43">
        <v>21</v>
      </c>
      <c r="D28" s="43">
        <v>20</v>
      </c>
      <c r="E28" s="43">
        <v>6</v>
      </c>
      <c r="F28" s="43">
        <v>89</v>
      </c>
      <c r="G28" s="43">
        <v>18</v>
      </c>
      <c r="H28" s="43">
        <v>33</v>
      </c>
      <c r="I28" s="43">
        <v>23</v>
      </c>
      <c r="J28" s="43">
        <v>8</v>
      </c>
      <c r="K28" s="43">
        <v>46</v>
      </c>
      <c r="L28" s="18">
        <f t="shared" si="4"/>
        <v>286</v>
      </c>
      <c r="M28" s="21"/>
      <c r="N28" s="22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5" customFormat="1" ht="21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1">
    <mergeCell ref="A1:L1"/>
  </mergeCells>
  <printOptions horizontalCentered="1"/>
  <pageMargins left="0" right="0" top="0.7874015748031497" bottom="0.3937007874015748" header="0.5118110236220472" footer="0.5118110236220472"/>
  <pageSetup horizontalDpi="300" verticalDpi="3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Dorota Żegnałek</cp:lastModifiedBy>
  <cp:lastPrinted>2015-04-08T11:25:35Z</cp:lastPrinted>
  <dcterms:created xsi:type="dcterms:W3CDTF">2000-07-27T11:36:55Z</dcterms:created>
  <dcterms:modified xsi:type="dcterms:W3CDTF">2017-09-08T06:54:57Z</dcterms:modified>
  <cp:category/>
  <cp:version/>
  <cp:contentType/>
  <cp:contentStatus/>
</cp:coreProperties>
</file>